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ate1904="1"/>
  <bookViews>
    <workbookView xWindow="0" yWindow="0" windowWidth="20730" windowHeight="9405" tabRatio="814" activeTab="2"/>
  </bookViews>
  <sheets>
    <sheet name="BUDGET" sheetId="11" r:id="rId1"/>
    <sheet name="SCHEDA REND" sheetId="14" r:id="rId2"/>
    <sheet name="ELENCO ATTI DI IMPEGNO" sheetId="15" r:id="rId3"/>
    <sheet name="QUADRO SINTETICO PER FONTE" sheetId="1" r:id="rId4"/>
  </sheets>
  <externalReferences>
    <externalReference r:id="rId5"/>
    <externalReference r:id="rId6"/>
  </externalReferences>
  <definedNames>
    <definedName name="_xlnm.Print_Area" localSheetId="0">BUDGET!$A$1:$H$35</definedName>
    <definedName name="_xlnm.Print_Area" localSheetId="2">'ELENCO ATTI DI IMPEGNO'!$A$1:$L$316</definedName>
    <definedName name="_xlnm.Print_Area" localSheetId="3">'QUADRO SINTETICO PER FONTE'!$A$1:$F$55</definedName>
    <definedName name="_xlnm.Print_Area" localSheetId="1">'SCHEDA REND'!$A$1:$M$134</definedName>
    <definedName name="gestdef">#N/A</definedName>
    <definedName name="gestione" localSheetId="2">#REF!</definedName>
    <definedName name="gestione">#REF!</definedName>
    <definedName name="gestionedef">#REF!</definedName>
    <definedName name="menù1">NA()</definedName>
    <definedName name="regolamento4">[1]tendine!$M$1:$M$64</definedName>
    <definedName name="scelta1">NA()</definedName>
    <definedName name="SHARED_FORMULA_10_48_10_48_0">SUM(#REF!)</definedName>
    <definedName name="SHARED_FORMULA_20_103_20_103_6">SUM(#REF!)</definedName>
    <definedName name="SHARED_FORMULA_20_119_20_119_9">SUM(#REF!)</definedName>
    <definedName name="SHARED_FORMULA_20_151_20_151_6">SUM(#REF!)</definedName>
    <definedName name="SHARED_FORMULA_20_151_20_151_7">SUM(#REF!)</definedName>
    <definedName name="SHARED_FORMULA_20_16_20_16_7">SUM(#REF!)</definedName>
    <definedName name="SHARED_FORMULA_20_16_20_16_8">SUM(#REF!)</definedName>
    <definedName name="SHARED_FORMULA_20_16_20_16_9">SUM(#REF!)</definedName>
    <definedName name="SHARED_FORMULA_20_183_20_183_9">SUM(#REF!)</definedName>
    <definedName name="SHARED_FORMULA_20_199_20_199_6">SUM(#REF!)</definedName>
    <definedName name="SHARED_FORMULA_20_222_20_222_6">SUM(#REF!)</definedName>
    <definedName name="SHARED_FORMULA_20_222_20_222_7">SUM(#REF!)</definedName>
    <definedName name="SHARED_FORMULA_20_222_20_222_8">SUM(#REF!)</definedName>
    <definedName name="SHARED_FORMULA_20_55_20_55_7">SUM(#REF!)</definedName>
    <definedName name="SHARED_FORMULA_20_55_20_55_9">SUM(#REF!)</definedName>
    <definedName name="SHARED_FORMULA_20_70_20_70_6">SUM(#REF!)</definedName>
    <definedName name="SHARED_FORMULA_3_48_3_48_0">SUM(#REF!)</definedName>
    <definedName name="SHARED_FORMULA_8_12_8_12_6">SUM(#REF!)</definedName>
    <definedName name="SHARED_FORMULA_8_12_8_12_7">SUM(#REF!)</definedName>
    <definedName name="SHARED_FORMULA_8_12_8_12_8">SUM(#REF!)</definedName>
    <definedName name="SHARED_FORMULA_8_12_8_12_9">SUM(#REF!)</definedName>
    <definedName name="SHARED_FORMULA_9_10_9_10_6">#REF!-#REF!</definedName>
    <definedName name="SHARED_FORMULA_9_10_9_10_7">#REF!-#REF!</definedName>
    <definedName name="SHARED_FORMULA_9_10_9_10_8">#REF!-#REF!</definedName>
    <definedName name="terdef">#N/A</definedName>
    <definedName name="territoriodef">#REF!</definedName>
    <definedName name="_xlnm.Print_Titles" localSheetId="2">'ELENCO ATTI DI IMPEGNO'!$1:$16</definedName>
    <definedName name="_xlnm.Print_Titles" localSheetId="1">'SCHEDA REND'!$1:$15</definedName>
    <definedName name="X">[2]tendine!$O$1:$O$3</definedName>
  </definedNames>
  <calcPr calcId="125725" concurrentCalc="0"/>
</workbook>
</file>

<file path=xl/calcChain.xml><?xml version="1.0" encoding="utf-8"?>
<calcChain xmlns="http://schemas.openxmlformats.org/spreadsheetml/2006/main">
  <c r="H53" i="14"/>
  <c r="H35"/>
  <c r="H7"/>
  <c r="G12"/>
  <c r="D35" i="1"/>
  <c r="D36"/>
  <c r="D37"/>
  <c r="D38"/>
  <c r="D39"/>
  <c r="D40"/>
  <c r="D41"/>
  <c r="D42"/>
  <c r="D43"/>
  <c r="D44"/>
  <c r="D45"/>
  <c r="D46"/>
  <c r="D47"/>
  <c r="D48"/>
  <c r="D49"/>
  <c r="D50"/>
  <c r="D11"/>
  <c r="K17" i="14"/>
  <c r="F11" i="11"/>
  <c r="J11" i="15"/>
  <c r="K9"/>
  <c r="K7"/>
  <c r="I27" i="14"/>
  <c r="H17"/>
  <c r="H20"/>
  <c r="H21"/>
  <c r="I22"/>
  <c r="H23"/>
  <c r="I25"/>
  <c r="I29"/>
  <c r="I30"/>
  <c r="H33"/>
  <c r="K19"/>
  <c r="K20"/>
  <c r="K21"/>
  <c r="K24"/>
  <c r="K25"/>
  <c r="K26"/>
  <c r="F12"/>
  <c r="K35"/>
  <c r="K43"/>
  <c r="L48"/>
  <c r="L51"/>
  <c r="L55"/>
  <c r="K67"/>
  <c r="K71"/>
  <c r="K91"/>
  <c r="K103"/>
  <c r="K107"/>
  <c r="L112"/>
  <c r="K115"/>
  <c r="K120"/>
  <c r="K123"/>
  <c r="K127"/>
  <c r="K131"/>
  <c r="I38"/>
  <c r="H39"/>
  <c r="H40"/>
  <c r="I42"/>
  <c r="I43"/>
  <c r="I44"/>
  <c r="I46"/>
  <c r="H48"/>
  <c r="H50"/>
  <c r="I51"/>
  <c r="H52"/>
  <c r="I53"/>
  <c r="I54"/>
  <c r="L57"/>
  <c r="L60"/>
  <c r="I61"/>
  <c r="L65"/>
  <c r="L68"/>
  <c r="K70"/>
  <c r="L71"/>
  <c r="I73"/>
  <c r="L74"/>
  <c r="H76"/>
  <c r="I81"/>
  <c r="L84"/>
  <c r="I85"/>
  <c r="I89"/>
  <c r="I93"/>
  <c r="L96"/>
  <c r="I97"/>
  <c r="H99"/>
  <c r="L104"/>
  <c r="H107"/>
  <c r="I108"/>
  <c r="I109"/>
  <c r="I113"/>
  <c r="I114"/>
  <c r="I121"/>
  <c r="H122"/>
  <c r="I125"/>
  <c r="H130"/>
  <c r="H132"/>
  <c r="L133"/>
  <c r="K59"/>
  <c r="L80"/>
  <c r="L82"/>
  <c r="L86"/>
  <c r="K88"/>
  <c r="K89"/>
  <c r="K95"/>
  <c r="L98"/>
  <c r="K99"/>
  <c r="L102"/>
  <c r="K104"/>
  <c r="L106"/>
  <c r="K109"/>
  <c r="K112"/>
  <c r="K113"/>
  <c r="K116"/>
  <c r="L116"/>
  <c r="K124"/>
  <c r="L124"/>
  <c r="L130"/>
  <c r="H27"/>
  <c r="H58"/>
  <c r="I58"/>
  <c r="H59"/>
  <c r="I59"/>
  <c r="H60"/>
  <c r="H62"/>
  <c r="I62"/>
  <c r="H63"/>
  <c r="I63"/>
  <c r="H66"/>
  <c r="I66"/>
  <c r="H68"/>
  <c r="H70"/>
  <c r="H71"/>
  <c r="H72"/>
  <c r="I72"/>
  <c r="H74"/>
  <c r="H75"/>
  <c r="H78"/>
  <c r="I79"/>
  <c r="H80"/>
  <c r="I80"/>
  <c r="H82"/>
  <c r="I82"/>
  <c r="H84"/>
  <c r="I84"/>
  <c r="H86"/>
  <c r="I86"/>
  <c r="I87"/>
  <c r="H88"/>
  <c r="I90"/>
  <c r="H91"/>
  <c r="I91"/>
  <c r="H94"/>
  <c r="I94"/>
  <c r="H96"/>
  <c r="I96"/>
  <c r="H98"/>
  <c r="I98"/>
  <c r="I99"/>
  <c r="H102"/>
  <c r="I102"/>
  <c r="H104"/>
  <c r="I104"/>
  <c r="H106"/>
  <c r="I106"/>
  <c r="I107"/>
  <c r="I111"/>
  <c r="H112"/>
  <c r="I112"/>
  <c r="H115"/>
  <c r="H116"/>
  <c r="I116"/>
  <c r="H120"/>
  <c r="I120"/>
  <c r="H123"/>
  <c r="I123"/>
  <c r="H124"/>
  <c r="I124"/>
  <c r="I126"/>
  <c r="H127"/>
  <c r="I127"/>
  <c r="I130"/>
  <c r="H131"/>
  <c r="I131"/>
  <c r="I134"/>
  <c r="H9"/>
  <c r="D7" i="1"/>
  <c r="D9"/>
  <c r="H55" i="14"/>
  <c r="H34"/>
  <c r="H24"/>
  <c r="I20"/>
  <c r="H29"/>
  <c r="I37"/>
  <c r="I33"/>
  <c r="I24"/>
  <c r="L47"/>
  <c r="I17"/>
  <c r="I19"/>
  <c r="I21"/>
  <c r="H46"/>
  <c r="H44"/>
  <c r="I47"/>
  <c r="I48"/>
  <c r="I52"/>
  <c r="H51"/>
  <c r="I36"/>
  <c r="H36"/>
  <c r="K58"/>
  <c r="L78"/>
  <c r="K23"/>
  <c r="K75"/>
  <c r="K65"/>
  <c r="K72"/>
  <c r="K68"/>
  <c r="K56"/>
  <c r="K50"/>
  <c r="L70"/>
  <c r="L62"/>
  <c r="K28"/>
  <c r="L52"/>
  <c r="K73"/>
  <c r="L29"/>
  <c r="L38"/>
  <c r="K34"/>
  <c r="L24"/>
  <c r="L44"/>
  <c r="K51"/>
  <c r="H121"/>
  <c r="H117"/>
  <c r="H113"/>
  <c r="H109"/>
  <c r="H105"/>
  <c r="H97"/>
  <c r="H93"/>
  <c r="H85"/>
  <c r="H77"/>
  <c r="H73"/>
  <c r="H69"/>
  <c r="H65"/>
  <c r="H61"/>
  <c r="L117"/>
  <c r="L113"/>
  <c r="L109"/>
  <c r="L105"/>
  <c r="L97"/>
  <c r="L89"/>
  <c r="H43"/>
  <c r="I69"/>
  <c r="I65"/>
  <c r="I41"/>
  <c r="H41"/>
  <c r="H32"/>
  <c r="I32"/>
  <c r="H28"/>
  <c r="I28"/>
  <c r="I57"/>
  <c r="L17"/>
  <c r="L93"/>
  <c r="H57"/>
  <c r="H89"/>
  <c r="H133"/>
  <c r="K74"/>
  <c r="L43"/>
  <c r="I39"/>
  <c r="I23"/>
  <c r="L134"/>
  <c r="H134"/>
  <c r="K126"/>
  <c r="L126"/>
  <c r="H126"/>
  <c r="L119"/>
  <c r="L115"/>
  <c r="I115"/>
  <c r="H100"/>
  <c r="I100"/>
  <c r="H92"/>
  <c r="L92"/>
  <c r="I92"/>
  <c r="L88"/>
  <c r="I88"/>
  <c r="I129"/>
  <c r="H129"/>
  <c r="K110"/>
  <c r="H110"/>
  <c r="H103"/>
  <c r="I103"/>
  <c r="L99"/>
  <c r="L95"/>
  <c r="H95"/>
  <c r="I95"/>
  <c r="L85"/>
  <c r="H81"/>
  <c r="K57"/>
  <c r="I110"/>
  <c r="I71"/>
  <c r="I68"/>
  <c r="I60"/>
  <c r="L110"/>
  <c r="K93"/>
  <c r="L39"/>
  <c r="K96"/>
  <c r="K92"/>
  <c r="K84"/>
  <c r="K80"/>
  <c r="K60"/>
  <c r="L32"/>
  <c r="K32"/>
  <c r="L91"/>
  <c r="L63"/>
  <c r="L59"/>
  <c r="L56"/>
  <c r="K134"/>
  <c r="K102"/>
  <c r="K86"/>
  <c r="L66"/>
  <c r="K62"/>
  <c r="K39"/>
  <c r="L131"/>
  <c r="L127"/>
  <c r="L123"/>
  <c r="L120"/>
  <c r="L75"/>
  <c r="L72"/>
  <c r="L37"/>
  <c r="K121"/>
  <c r="K97"/>
  <c r="L77"/>
  <c r="L73"/>
  <c r="K49"/>
  <c r="K41"/>
  <c r="K38"/>
  <c r="K33"/>
  <c r="K29"/>
  <c r="L36"/>
  <c r="L41"/>
  <c r="K36"/>
  <c r="L33"/>
  <c r="L49"/>
  <c r="L28"/>
  <c r="L20"/>
  <c r="L25"/>
  <c r="L21"/>
  <c r="K31"/>
  <c r="L26"/>
  <c r="L18"/>
  <c r="K40"/>
  <c r="I35"/>
  <c r="L40"/>
  <c r="K37"/>
  <c r="L30"/>
  <c r="H38"/>
  <c r="I40"/>
  <c r="H49"/>
  <c r="H30"/>
  <c r="L35"/>
  <c r="L31"/>
  <c r="K27"/>
  <c r="I31"/>
  <c r="H31"/>
  <c r="I49"/>
  <c r="H16"/>
  <c r="L114"/>
  <c r="H114"/>
  <c r="L67"/>
  <c r="H67"/>
  <c r="I67"/>
  <c r="I45"/>
  <c r="K45"/>
  <c r="K125"/>
  <c r="H45"/>
  <c r="H128"/>
  <c r="K128"/>
  <c r="I128"/>
  <c r="L128"/>
  <c r="L87"/>
  <c r="H87"/>
  <c r="H83"/>
  <c r="K83"/>
  <c r="I83"/>
  <c r="L83"/>
  <c r="L79"/>
  <c r="K79"/>
  <c r="H79"/>
  <c r="K100"/>
  <c r="L100"/>
  <c r="L118"/>
  <c r="H118"/>
  <c r="I118"/>
  <c r="L64"/>
  <c r="H64"/>
  <c r="I64"/>
  <c r="H26"/>
  <c r="I26"/>
  <c r="H22"/>
  <c r="L22"/>
  <c r="L121"/>
  <c r="K42"/>
  <c r="K64"/>
  <c r="I105"/>
  <c r="K105"/>
  <c r="H101"/>
  <c r="L101"/>
  <c r="L90"/>
  <c r="H90"/>
  <c r="I55"/>
  <c r="K55"/>
  <c r="K47"/>
  <c r="H47"/>
  <c r="K111"/>
  <c r="K87"/>
  <c r="L125"/>
  <c r="L45"/>
  <c r="K16"/>
  <c r="H125"/>
  <c r="L111"/>
  <c r="H111"/>
  <c r="K108"/>
  <c r="L108"/>
  <c r="H108"/>
  <c r="K118"/>
  <c r="K94"/>
  <c r="L94"/>
  <c r="K46"/>
  <c r="L46"/>
  <c r="L107"/>
  <c r="K66"/>
  <c r="L50"/>
  <c r="K114"/>
  <c r="K106"/>
  <c r="K90"/>
  <c r="K76"/>
  <c r="K69"/>
  <c r="K61"/>
  <c r="L53"/>
  <c r="K22"/>
  <c r="L103"/>
  <c r="K52"/>
  <c r="K48"/>
  <c r="K44"/>
  <c r="K30"/>
  <c r="K77"/>
  <c r="L58"/>
  <c r="K130"/>
  <c r="K98"/>
  <c r="K82"/>
  <c r="K63"/>
  <c r="L34"/>
  <c r="L19"/>
  <c r="L27"/>
  <c r="H56"/>
  <c r="H54"/>
  <c r="L54"/>
  <c r="K122"/>
  <c r="I16"/>
  <c r="L81"/>
  <c r="L129"/>
  <c r="K18"/>
  <c r="L61"/>
  <c r="L69"/>
  <c r="K53"/>
  <c r="I18"/>
  <c r="L132"/>
  <c r="K129"/>
  <c r="K119"/>
  <c r="I101"/>
  <c r="K101"/>
  <c r="I12"/>
  <c r="H12"/>
  <c r="L16"/>
  <c r="H25"/>
  <c r="I132"/>
  <c r="I122"/>
  <c r="I119"/>
  <c r="K132"/>
  <c r="L122"/>
  <c r="I117"/>
  <c r="K117"/>
  <c r="L76"/>
  <c r="K78"/>
  <c r="J12"/>
  <c r="K12"/>
  <c r="H119"/>
  <c r="H18"/>
  <c r="K81"/>
  <c r="I133"/>
  <c r="K133"/>
  <c r="L42"/>
  <c r="H42"/>
  <c r="K54"/>
  <c r="I50"/>
  <c r="H37"/>
  <c r="H19"/>
  <c r="K85"/>
  <c r="I56"/>
  <c r="L23"/>
  <c r="L12"/>
  <c r="D32" i="1"/>
</calcChain>
</file>

<file path=xl/sharedStrings.xml><?xml version="1.0" encoding="utf-8"?>
<sst xmlns="http://schemas.openxmlformats.org/spreadsheetml/2006/main" count="315" uniqueCount="174">
  <si>
    <t>Dettaglio risorse impegnate per fonti di finanziamento</t>
    <phoneticPr fontId="4" type="noConversion"/>
  </si>
  <si>
    <t>INC. % RISORSE LIQUIDATE SU RISORSE IMPEGNATE</t>
    <phoneticPr fontId="4" type="noConversion"/>
  </si>
  <si>
    <t>TOTALI</t>
    <phoneticPr fontId="4" type="noConversion"/>
  </si>
  <si>
    <t>INC. % RISORSE IMPEGNATE SU RISORSE PROGRAMMATE</t>
    <phoneticPr fontId="4" type="noConversion"/>
  </si>
  <si>
    <t>RISORSE NON IMPEGNATE</t>
  </si>
  <si>
    <t>-</t>
  </si>
  <si>
    <t xml:space="preserve">Ambito </t>
  </si>
  <si>
    <t>Comunale</t>
  </si>
  <si>
    <t>Più comuni</t>
  </si>
  <si>
    <t>Più Ambiti</t>
  </si>
  <si>
    <t>Dettaglio risorse non impegnate per fonti di finanziamento</t>
  </si>
  <si>
    <t>Denominazione</t>
    <phoneticPr fontId="4" type="noConversion"/>
  </si>
  <si>
    <t>N.</t>
  </si>
  <si>
    <t>NOTE</t>
  </si>
  <si>
    <t xml:space="preserve">PROVINCIA DI </t>
  </si>
  <si>
    <t xml:space="preserve">AMBITO TERRITORIALE DI </t>
  </si>
  <si>
    <t>BUDGET DISPONIBILE</t>
  </si>
  <si>
    <t>RISORSE IMPEGNATE</t>
    <phoneticPr fontId="4" type="noConversion"/>
  </si>
  <si>
    <t>Ente titolare</t>
  </si>
  <si>
    <t>N°</t>
  </si>
  <si>
    <t>Estremi Atto di impegno</t>
  </si>
  <si>
    <t>Data</t>
  </si>
  <si>
    <t>Beneficiario 
(creditore certo)</t>
  </si>
  <si>
    <t>OGGETTO</t>
  </si>
  <si>
    <t>IMPORTO</t>
  </si>
  <si>
    <t>Denominazione</t>
  </si>
  <si>
    <t>Servizio cui l'atto di impegno si riferisce*</t>
  </si>
  <si>
    <t>Asili nido e altri servizi socio-educativi per la prima infanzia</t>
  </si>
  <si>
    <t>Percorsi di inclusione socio-lavorativa</t>
  </si>
  <si>
    <t>Centri di ascolto per le famiglie</t>
  </si>
  <si>
    <t>Educativa domiciliare per minori</t>
  </si>
  <si>
    <t>Abbattimento barriere architettoniche</t>
  </si>
  <si>
    <t>Maltrattamento e violenza - CAV</t>
  </si>
  <si>
    <t>Maltrattamento e violenza - residenziale</t>
  </si>
  <si>
    <t>Maltrattamento e violenza - equipe</t>
  </si>
  <si>
    <t>*  Si precisa che in "Risorse della ASL a cofinanziamento" vanno inserite esclusivamente le risorse trasferite materialmente dalla ASL all'Ambito territoriale e/o ai singoli Comuni perché direttamente attribuite alla loro gestione e dunque transitate nei rispettivi bilanci.</t>
  </si>
  <si>
    <t>**  Si precisa che in "Altre risorse pubbliche/private" vanno inserite esclusivamente le risorse direttamente attribuite alla gestione dell'Ambito e/o dei Comuni e dunque transitate nei rispettivi bilanci.</t>
  </si>
  <si>
    <t>2014-2017</t>
  </si>
  <si>
    <t>RESIDUI STANZIAMENTO PDZ</t>
  </si>
  <si>
    <t>Fondo Nazionale delle Politiche Sociali - FNPS</t>
  </si>
  <si>
    <t>Fondo Globale socioassistenziale regionale - FGSA</t>
  </si>
  <si>
    <t>Fondo Non Autosufficienza - FNA</t>
  </si>
  <si>
    <t>Fondo naz povertà (D.Lgs. 147 del 2017)</t>
  </si>
  <si>
    <t>Risorse proprie da bilancio comunale</t>
  </si>
  <si>
    <t>Risorse della ASL</t>
  </si>
  <si>
    <t>Buoni servizio infanzia</t>
  </si>
  <si>
    <t>Buoni servizio anziani e disabili</t>
  </si>
  <si>
    <t>Risorse Pon Inclusione</t>
  </si>
  <si>
    <t>Altre risorse pubbliche - (____________________________)</t>
  </si>
  <si>
    <t>Altre risorse private - (____________________________)</t>
  </si>
  <si>
    <t>BUDGET COMPLESSIVO PROGRAMMATO CON IL PIANO SOCIALE DI ZONA 2018-2020 (aggiornato all'annualità 2018)</t>
  </si>
  <si>
    <r>
      <t>R E G I O N E     P U G L I A
DIPARTIMENTO PROMOZIONE DELLA SALUTE, DEL BENESSERE SOCIALE E DELLO SPORT PER TUTTI 
SEZIONE INCLUSIONE  SOCIALE ATTIVA E INNOVAZIONE RETI SOCIALI
Servizio inclusione sociale attiva, accessibilità dei servizi sociali e contrasto alle povertà</t>
    </r>
    <r>
      <rPr>
        <b/>
        <sz val="14"/>
        <color indexed="10"/>
        <rFont val="Arial Narrow"/>
        <family val="2"/>
      </rPr>
      <t xml:space="preserve"> 
Piano Sociale di Zona - 2018/2020 
integrato da Piano di azione locale per i servizi di contrasto alla povertà (ex D.Lgs. 147/2017)
SCHEDE DI RENDICONTAZIONE (I annualità - 2018) </t>
    </r>
  </si>
  <si>
    <r>
      <t xml:space="preserve">R E G I O N E     P U G L I A
DIPARTIMENTO PROMOZIONE DELLA SALUTE, DEL BENESSERE SOCIALE E DELLO SPORT PER TUTTI 
SEZIONE INCLUSIONE  SOCIALE ATTIVA E INNOVAZIONE RETI SOCIALI
Servizio inclusione sociale attiva, accessibilità dei servizi sociali e contrasto alle povertà
</t>
    </r>
    <r>
      <rPr>
        <b/>
        <sz val="14"/>
        <color indexed="10"/>
        <rFont val="Arial Narrow"/>
        <family val="2"/>
      </rPr>
      <t xml:space="preserve">Piano Sociale di Zona - 2018/2020 
integrato da Piano di azione locale per i servizi di contrasto alla povertà (ex D.Lgs. 147/2017)
SCHEDE DI RENDICONTAZIONE (I annualità - 2018) </t>
    </r>
  </si>
  <si>
    <t>SCHEDA PER LA RENDICONTAZIONE DEI SERVIZI DEL PIANO SOCIALE DI ZONA 2018-2020 (aggiornata al 31.12.2018)</t>
  </si>
  <si>
    <t>Rete e servizi per la promozione dell'affido familiare e dell'adozione</t>
  </si>
  <si>
    <t>Servizi a ciclo diurno per minori</t>
  </si>
  <si>
    <t>Rete di servizi e strutture per PIS</t>
  </si>
  <si>
    <t>Rete del welfare d'accesso</t>
  </si>
  <si>
    <t>Rete per acceso e presa in carico integrata socio-sanitaria e sociolavorativa</t>
  </si>
  <si>
    <t>Cure domiciliari integrate di I° e II° livello</t>
  </si>
  <si>
    <t>Progetti per la Vita Indipendente ed il Dopo di noi</t>
  </si>
  <si>
    <t>Servizi a ciclo diurno per anziani, disabili e persone NA</t>
  </si>
  <si>
    <t>Servizi per l'integrazione scolastica degli alunni con disabilità</t>
  </si>
  <si>
    <t>Azione di sistema – Funzionamento Ufficio di Piano</t>
  </si>
  <si>
    <t>Interventi di prevenzione e contrasto in tema di dipendenze patologiche</t>
  </si>
  <si>
    <t>Strutture residenziali per minori</t>
  </si>
  <si>
    <t xml:space="preserve">Altre strutture residenziali per disabili ed anziani </t>
  </si>
  <si>
    <t>Percorsi di autonomia abitativa e inclusione sociolavorativa per vittime di violenza</t>
  </si>
  <si>
    <t>Ob. serv.</t>
  </si>
  <si>
    <t>Az. Prioritaria</t>
  </si>
  <si>
    <t>X</t>
  </si>
  <si>
    <t> X</t>
  </si>
  <si>
    <t>X </t>
  </si>
  <si>
    <t>RISORSE PROGRAMMATE (aggiornate al 31/12/2018)</t>
  </si>
  <si>
    <t>RISORSE IMPEGNATE AL 31/12/2018</t>
  </si>
  <si>
    <t>RESIDUI NON IMPEGNATI AL 31/12/2018</t>
  </si>
  <si>
    <t>RISORSE LIQUIDATE AL
31/12/2018</t>
  </si>
  <si>
    <t>RISORSE GIA' IMPEGNATE DA LIQUIDARE AL 31/12/2018</t>
  </si>
  <si>
    <t>ELENCO DEGLI ATTI DI IMPEGNO RELATIVI ALLE RISORSE RENDICONTATE PER L'ANNUALITA' 2018</t>
  </si>
  <si>
    <t>*N.B.: Al fine di permettere il collegamento tra il singolo atto e il servizio/prestazione cui afferisce, indicare il numero di riferimento della scheda di rendicontazione indicato nel foglio "SCHEDA REND"</t>
  </si>
  <si>
    <t>TOTALE RISORSE IMPEGNATE (il dato deve coincidere con il totale delle risorse impegnate nel 2018 come rinvenuto dal foglio "SCHEDA REND")</t>
  </si>
  <si>
    <r>
      <t xml:space="preserve">R E G I O N E     P U G L I A
DIPARTIMENTO PROMOZIONE DELLA SALUTE, DEL BENESSERE SOCIALE E DELLO SPORT PER TUTTI 
SEZIONE INCLUSIONE SOCIALE ATTIVA E INNOVAZIONE RETI SOCIALI
Servizio inclusione sociale attiva, accessibilità dei servizi sociali e contrasto alle povertà
</t>
    </r>
    <r>
      <rPr>
        <b/>
        <sz val="14"/>
        <color indexed="10"/>
        <rFont val="Times New Roman"/>
        <family val="1"/>
      </rPr>
      <t xml:space="preserve">Piano Sociale di Zona - 2018/2020 
integrato da Piano di azione locale per i servizi di contrasto alla povertà (ex D.Lgs. 147/2017)
SCHEDE DI RENDICONTAZIONE (I annualità - 2018) </t>
    </r>
  </si>
  <si>
    <t>QUADRO SINTETICO COMPLESSIVO DELLE RISORSE IMPEGNATE (E NON IMPEGNATE) 
PER SINGOLA FONTE DI FINANZIAMENTO AGGIORNATO AL 31.12.2018</t>
  </si>
  <si>
    <t>PROVINCIA DI LECCE</t>
  </si>
  <si>
    <t xml:space="preserve">AMBITO TERRITORIALE DI POGGIARDO </t>
  </si>
  <si>
    <t>Altre risorse pubbliche - (PRO.VI.)</t>
  </si>
  <si>
    <t>Altre risorse pubbliche - (POTENZ ANTIVIOLENZA)</t>
  </si>
  <si>
    <t>AMBITO TERRITORIALE DI POGGIARDO</t>
  </si>
  <si>
    <t>LECCE</t>
  </si>
  <si>
    <t>POGGIARDO</t>
  </si>
  <si>
    <t>AMBITO</t>
  </si>
  <si>
    <t>AMBITO E COMUNI DI ANDRANO E S.CESAREA TERME</t>
  </si>
  <si>
    <t>COMUNE DI ANDRANO</t>
  </si>
  <si>
    <t>Spese per fitto locali</t>
  </si>
  <si>
    <t>Assistenza domiciliare disabili</t>
  </si>
  <si>
    <t>Sprar</t>
  </si>
  <si>
    <t>Servizio civico</t>
  </si>
  <si>
    <t>Trasporto soggiorno anziani</t>
  </si>
  <si>
    <t>Contributi economici</t>
  </si>
  <si>
    <t>COMUNE DI BOTRUGNO</t>
  </si>
  <si>
    <t>Baliatico</t>
  </si>
  <si>
    <t>Assistenza infermieristica domiciliare per anziani</t>
  </si>
  <si>
    <t>Campus minori</t>
  </si>
  <si>
    <t>Soggiorno climatico anziani</t>
  </si>
  <si>
    <t>Noleggio bus salvapatente</t>
  </si>
  <si>
    <t>Attività di integrazione sociale per anziani e disabili</t>
  </si>
  <si>
    <t>Trasporto disabili</t>
  </si>
  <si>
    <t>COMUNE DI SANARICA</t>
  </si>
  <si>
    <t>Contributi economici a soggetti svantaggiati</t>
  </si>
  <si>
    <t>COMUNE DI SAN CASSIANO</t>
  </si>
  <si>
    <t>Servizio civile nazionale</t>
  </si>
  <si>
    <t>Spese generali per servizi sociali</t>
  </si>
  <si>
    <t>Campus estivo per minori</t>
  </si>
  <si>
    <t>Soggiorno climatico per anziani</t>
  </si>
  <si>
    <t>Ginnastica dolce per anziani</t>
  </si>
  <si>
    <t>Festa dei Nonni</t>
  </si>
  <si>
    <t>COMUNE DI GIUGGIANELLO</t>
  </si>
  <si>
    <t>COMUNE DI POGGIARDO</t>
  </si>
  <si>
    <t xml:space="preserve">Servizio civile </t>
  </si>
  <si>
    <t>Trasporto anziani per cure termali</t>
  </si>
  <si>
    <t>COMUNE DI SPONGANO</t>
  </si>
  <si>
    <t>Soggiorni climatici</t>
  </si>
  <si>
    <t>AMBITO E COMUNI DI POGGIARDO, SPONGANO</t>
  </si>
  <si>
    <t xml:space="preserve">COMUNE DI DISO </t>
  </si>
  <si>
    <t>Gestine Centro Anziani</t>
  </si>
  <si>
    <t>Servizio Civico</t>
  </si>
  <si>
    <t>Spese vari Progetti</t>
  </si>
  <si>
    <t>Attività sociali e ricreative per anziani</t>
  </si>
  <si>
    <t>Spese per inoltro richieste di bonus e vari assegni</t>
  </si>
  <si>
    <t>COMUNE DI SURANO</t>
  </si>
  <si>
    <t>Servizio infermieristico domiciliare</t>
  </si>
  <si>
    <t>Campus estivi per minori</t>
  </si>
  <si>
    <t>AMBITO E COMUNI DI DISO, SURANO</t>
  </si>
  <si>
    <t>Progetto sostegno alla genitorialità</t>
  </si>
  <si>
    <t>COMUNE DI S.CESAREA TERME</t>
  </si>
  <si>
    <t>Servizio trasporto anziani per cure termali</t>
  </si>
  <si>
    <t>COMUNE DI UGGIANO LA CHIESA</t>
  </si>
  <si>
    <t>Sportello d'ascolto</t>
  </si>
  <si>
    <t>Servizio trasporto studente disabile</t>
  </si>
  <si>
    <t>AMBITO E COMUNE DI UGGIANO LA CHIESA</t>
  </si>
  <si>
    <t>Compartecipazione a retta in struttura Socio Sanitaria</t>
  </si>
  <si>
    <t>COMUNE DI NOCIGLIA</t>
  </si>
  <si>
    <t>Campus estivi minori</t>
  </si>
  <si>
    <t>Servizi educativi in favore di minori</t>
  </si>
  <si>
    <t>COMUNE  DI NOCIGLIA</t>
  </si>
  <si>
    <t>Contributi a Enti e Associazioni</t>
  </si>
  <si>
    <t>COMUNE DI CASTRO</t>
  </si>
  <si>
    <t>Intervento straordinario per emergenza socio economica</t>
  </si>
  <si>
    <t xml:space="preserve">Interventi in favore dei giovani </t>
  </si>
  <si>
    <t>Interventi in favore di persone anziane e minori (ginnastica dolce, soggiorno climatico, Natale 2018)</t>
  </si>
  <si>
    <t xml:space="preserve">Comune di Andrano: impegnati € 39321,32; liquidati € 39321,32.                                                                                         Comune di S.Cesarea Terme: impegnati € 19.000,00; liquidati € 19.000,00 </t>
  </si>
  <si>
    <t xml:space="preserve">Comune di Poggiardo:  impegnati € 117,754,96; liquidati € 24233,75.                                                                                        Comune di Spongano: impegnati € 19561,50; liquidati € 8505,00 </t>
  </si>
  <si>
    <t>Comune di Uggiano la Chiesa: impegnati € 610,00; liquidati € 304,00.</t>
  </si>
  <si>
    <t>Comune di Diso: impegnati € 9.588,55; liquidati € 0,00;     Comune di Surano: impegnati € 2443,11;liquidati € 2443,11.</t>
  </si>
  <si>
    <t>Rete di servizi e strutture per il disagio psichico</t>
  </si>
  <si>
    <t>PROCEDURA DI GARA PER L'AFFIDAMENTO DEL SERVIZIO SOCIALE PROFESSIONALE, SEGRETARIATO SOCIALE, DELL'EQUIPE ANTIVIOLENZA E DEL SERVIZIO INTEGRATO AFFIDO/ADOZIONE IMPORTO  500.876,39</t>
  </si>
  <si>
    <t>Impegno di spesa e liquidazione di somme per missioni ed anticipazioni varie</t>
  </si>
  <si>
    <t>Liquidazione attrezzature informatiche</t>
  </si>
  <si>
    <t>Assunzione vari impegni di spesa per servizi ed interventi nel 2017</t>
  </si>
  <si>
    <t>Affidamento fornitura materiale di cancelleria per ufficio del Consorzio</t>
  </si>
  <si>
    <t>Acquisto arredi per sedi equipe multidisciplinare integrata per la prevenzione, il contrasto alla violenza su donne minori, Centro Anti Violenza (CAV) e Ufficio di Piano</t>
  </si>
  <si>
    <t>Avvisi Pubblici n.1/2017 Por Puglia 2014-20 - linea di azione 9.7 FSE per l'attuazione della misura dei Buoni Servizio per l'accesso ai servizi ai minori</t>
  </si>
  <si>
    <t>; servizio di pubblicazione dati - Albo Pretorio - Bacheca elettronica - Contabilità F 118/2011 - Amministrazione trasparente</t>
  </si>
  <si>
    <t>Ufficio di Piano - proroga contratto di collaborazione per attività di archiviazione e protocollo. Ufficio Informagiovani e Comunicazione Proroga contratto di collaborazione</t>
  </si>
  <si>
    <t>Impegno di spesa e erogazione di contributi economici a famiglie affidatarie</t>
  </si>
  <si>
    <t>Impegno di spesa e erogazione di contributi economici per pronto intervento sociale</t>
  </si>
  <si>
    <t>Piano di azione e coesione secondo riparto del programma servizi di cura per l'infanzia dell'Ambito di Poggiardo; liquidazione fatture per gestione di cinque sezioni Primavera</t>
  </si>
  <si>
    <t>Liquidazione prestazioni integrative e spese gestionali Progetto HCP 2017 - £^ trimestre 2017</t>
  </si>
  <si>
    <t>Impegno di spesa e liquidazione fatture a vari fornitori</t>
  </si>
  <si>
    <t>Acquisto carburante per riscaldamento degli uffici del Consorzio</t>
  </si>
  <si>
    <t>Rette di ricovero in strutture residenziali. Determinazioni di quote di compartecipazione del Consorzio per l'anno 2018</t>
  </si>
  <si>
    <t>Liquidazione compartecipazione ai costi per interventi indifferibili sostenuti dai Comuni di Andrano, Castro, Minervino di Lecce e Surano per gli anni 2013-14</t>
  </si>
  <si>
    <t>Attivazione polizza responsabilità civile tirocinanti per beneficiario ReD</t>
  </si>
  <si>
    <t>Reddito di dignità regionale e politiche per l'inclusione sociale attiva. Approvazione esiti istruttoria e concessione dei benfici economici per V tranche esiti ReD</t>
  </si>
</sst>
</file>

<file path=xl/styles.xml><?xml version="1.0" encoding="utf-8"?>
<styleSheet xmlns="http://schemas.openxmlformats.org/spreadsheetml/2006/main">
  <numFmts count="6">
    <numFmt numFmtId="44" formatCode="_-&quot;€&quot;\ * #,##0.00_-;\-&quot;€&quot;\ * #,##0.00_-;_-&quot;€&quot;\ * &quot;-&quot;??_-;_-@_-"/>
    <numFmt numFmtId="43" formatCode="_-* #,##0.00_-;\-* #,##0.00_-;_-* &quot;-&quot;??_-;_-@_-"/>
    <numFmt numFmtId="164" formatCode="&quot;€&quot;\ #,##0.00"/>
    <numFmt numFmtId="165" formatCode="[$€-410]\ #,##0.00"/>
    <numFmt numFmtId="166" formatCode="0.0%"/>
    <numFmt numFmtId="167" formatCode="&quot; € &quot;* #,##0.00\ ;&quot;-€ &quot;* #,##0.00\ ;&quot; € &quot;* \-#\ ;@\ "/>
  </numFmts>
  <fonts count="54">
    <font>
      <sz val="10"/>
      <name val="Verdana"/>
    </font>
    <font>
      <sz val="11"/>
      <color theme="1"/>
      <name val="Calibri"/>
      <family val="2"/>
      <scheme val="minor"/>
    </font>
    <font>
      <b/>
      <sz val="10"/>
      <name val="Verdana"/>
      <family val="2"/>
    </font>
    <font>
      <sz val="10"/>
      <name val="Verdana"/>
      <family val="2"/>
    </font>
    <font>
      <sz val="8"/>
      <name val="Verdana"/>
      <family val="2"/>
    </font>
    <font>
      <b/>
      <sz val="14"/>
      <name val="Times New Roman"/>
      <family val="1"/>
    </font>
    <font>
      <sz val="10"/>
      <name val="Times New Roman"/>
      <family val="1"/>
    </font>
    <font>
      <b/>
      <sz val="12"/>
      <name val="Times New Roman"/>
      <family val="1"/>
    </font>
    <font>
      <sz val="12"/>
      <name val="Times New Roman"/>
      <family val="1"/>
    </font>
    <font>
      <i/>
      <sz val="9"/>
      <color indexed="10"/>
      <name val="Arial"/>
      <family val="2"/>
      <charset val="204"/>
    </font>
    <font>
      <sz val="11"/>
      <name val="Arial"/>
      <family val="2"/>
      <charset val="204"/>
    </font>
    <font>
      <sz val="12"/>
      <name val="Arial"/>
      <family val="2"/>
      <charset val="204"/>
    </font>
    <font>
      <sz val="11"/>
      <color indexed="8"/>
      <name val="Calibri"/>
      <family val="2"/>
    </font>
    <font>
      <b/>
      <sz val="14"/>
      <name val="Arial Narrow"/>
      <family val="2"/>
    </font>
    <font>
      <b/>
      <sz val="14"/>
      <color indexed="10"/>
      <name val="Arial Narrow"/>
      <family val="2"/>
    </font>
    <font>
      <sz val="12"/>
      <name val="Arial Narrow"/>
      <family val="2"/>
    </font>
    <font>
      <sz val="10"/>
      <name val="Arial Narrow"/>
      <family val="2"/>
    </font>
    <font>
      <sz val="9"/>
      <name val="Arial Narrow"/>
      <family val="2"/>
    </font>
    <font>
      <b/>
      <sz val="11"/>
      <name val="Arial Narrow"/>
      <family val="2"/>
    </font>
    <font>
      <b/>
      <sz val="11"/>
      <color indexed="10"/>
      <name val="Arial Narrow"/>
      <family val="2"/>
    </font>
    <font>
      <sz val="9"/>
      <color indexed="8"/>
      <name val="Arial Narrow"/>
      <family val="2"/>
    </font>
    <font>
      <b/>
      <sz val="12"/>
      <color indexed="8"/>
      <name val="Arial Narrow"/>
      <family val="2"/>
    </font>
    <font>
      <sz val="10"/>
      <color indexed="10"/>
      <name val="Verdana"/>
      <family val="2"/>
    </font>
    <font>
      <b/>
      <i/>
      <sz val="12"/>
      <name val="Arial Narrow"/>
      <family val="2"/>
    </font>
    <font>
      <b/>
      <i/>
      <sz val="10"/>
      <name val="Verdana"/>
      <family val="2"/>
    </font>
    <font>
      <b/>
      <sz val="14"/>
      <color indexed="10"/>
      <name val="Times New Roman"/>
      <family val="1"/>
    </font>
    <font>
      <sz val="10"/>
      <name val="Times New Roman"/>
      <family val="1"/>
    </font>
    <font>
      <b/>
      <sz val="12"/>
      <name val="Times New Roman"/>
      <family val="1"/>
    </font>
    <font>
      <b/>
      <i/>
      <sz val="12"/>
      <color indexed="10"/>
      <name val="Times New Roman"/>
      <family val="1"/>
    </font>
    <font>
      <sz val="10"/>
      <color indexed="10"/>
      <name val="Times New Roman"/>
      <family val="1"/>
    </font>
    <font>
      <i/>
      <sz val="9"/>
      <color indexed="10"/>
      <name val="Times New Roman"/>
      <family val="1"/>
    </font>
    <font>
      <sz val="11"/>
      <name val="Times New Roman"/>
      <family val="1"/>
    </font>
    <font>
      <b/>
      <sz val="10"/>
      <name val="Times New Roman"/>
      <family val="1"/>
    </font>
    <font>
      <b/>
      <sz val="12"/>
      <color indexed="8"/>
      <name val="Arial Narrow"/>
      <family val="2"/>
    </font>
    <font>
      <b/>
      <sz val="14"/>
      <name val="Arial Narrow"/>
      <family val="2"/>
    </font>
    <font>
      <b/>
      <sz val="10"/>
      <color indexed="8"/>
      <name val="Times New Roman"/>
      <family val="1"/>
    </font>
    <font>
      <sz val="9"/>
      <color indexed="8"/>
      <name val="Times New Roman"/>
      <family val="1"/>
    </font>
    <font>
      <b/>
      <sz val="10"/>
      <name val="Verdana"/>
      <family val="2"/>
    </font>
    <font>
      <sz val="10"/>
      <color indexed="8"/>
      <name val="Times New Roman"/>
      <family val="1"/>
    </font>
    <font>
      <sz val="10"/>
      <name val="Arial"/>
      <family val="2"/>
      <charset val="204"/>
    </font>
    <font>
      <b/>
      <sz val="10"/>
      <name val="Verdana"/>
      <family val="2"/>
    </font>
    <font>
      <sz val="11"/>
      <color theme="1"/>
      <name val="Calibri"/>
      <family val="2"/>
      <scheme val="minor"/>
    </font>
    <font>
      <sz val="10"/>
      <color theme="1"/>
      <name val="Calibri"/>
      <family val="2"/>
      <scheme val="minor"/>
    </font>
    <font>
      <b/>
      <sz val="10"/>
      <color theme="1"/>
      <name val="Arial Narrow"/>
      <family val="2"/>
    </font>
    <font>
      <sz val="9"/>
      <color theme="1"/>
      <name val="Arial Narrow"/>
      <family val="2"/>
    </font>
    <font>
      <sz val="10"/>
      <color theme="1"/>
      <name val="Times New Roman"/>
      <family val="1"/>
    </font>
    <font>
      <sz val="10"/>
      <name val="Calibri"/>
      <family val="2"/>
      <scheme val="minor"/>
    </font>
    <font>
      <sz val="10"/>
      <color rgb="FFFF0000"/>
      <name val="Calibri"/>
      <family val="2"/>
      <scheme val="minor"/>
    </font>
    <font>
      <b/>
      <sz val="10"/>
      <color rgb="FFFF0000"/>
      <name val="Arial Narrow"/>
      <family val="2"/>
    </font>
    <font>
      <sz val="10"/>
      <name val="Verdana"/>
      <family val="2"/>
    </font>
    <font>
      <sz val="10"/>
      <name val="Arial"/>
      <family val="2"/>
    </font>
    <font>
      <sz val="8"/>
      <color indexed="8"/>
      <name val="Times New Roman"/>
      <family val="1"/>
    </font>
    <font>
      <sz val="8"/>
      <name val="Calibri"/>
      <family val="2"/>
      <scheme val="minor"/>
    </font>
    <font>
      <sz val="8"/>
      <color indexed="8"/>
      <name val="Calibri"/>
      <family val="2"/>
      <scheme val="minor"/>
    </font>
  </fonts>
  <fills count="24">
    <fill>
      <patternFill patternType="none"/>
    </fill>
    <fill>
      <patternFill patternType="gray125"/>
    </fill>
    <fill>
      <patternFill patternType="solid">
        <fgColor indexed="11"/>
      </patternFill>
    </fill>
    <fill>
      <patternFill patternType="solid">
        <fgColor indexed="51"/>
      </patternFill>
    </fill>
    <fill>
      <patternFill patternType="solid">
        <fgColor indexed="29"/>
        <bgColor indexed="45"/>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theme="7" tint="0.59999389629810485"/>
        <bgColor indexed="65"/>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indexed="22"/>
        <bgColor indexed="31"/>
      </patternFill>
    </fill>
    <fill>
      <patternFill patternType="solid">
        <fgColor theme="0"/>
        <bgColor indexed="26"/>
      </patternFill>
    </fill>
    <fill>
      <patternFill patternType="solid">
        <fgColor indexed="29"/>
      </patternFill>
    </fill>
    <fill>
      <patternFill patternType="solid">
        <fgColor indexed="46"/>
      </patternFill>
    </fill>
    <fill>
      <patternFill patternType="solid">
        <fgColor theme="9" tint="0.59999389629810485"/>
        <bgColor indexed="65"/>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s>
  <cellStyleXfs count="33">
    <xf numFmtId="0" fontId="0" fillId="0" borderId="0"/>
    <xf numFmtId="0" fontId="12" fillId="2" borderId="0" applyNumberFormat="0" applyBorder="0" applyAlignment="0" applyProtection="0"/>
    <xf numFmtId="0" fontId="41" fillId="2" borderId="0" applyNumberFormat="0" applyBorder="0" applyAlignment="0" applyProtection="0"/>
    <xf numFmtId="0" fontId="12" fillId="3" borderId="0" applyNumberFormat="0" applyBorder="0" applyAlignment="0" applyProtection="0"/>
    <xf numFmtId="0" fontId="41" fillId="9" borderId="0" applyNumberFormat="0" applyBorder="0" applyAlignment="0" applyProtection="0"/>
    <xf numFmtId="167" fontId="39" fillId="0" borderId="0" applyFill="0" applyBorder="0" applyAlignment="0" applyProtection="0"/>
    <xf numFmtId="0" fontId="12" fillId="4" borderId="0" applyNumberFormat="0" applyBorder="0" applyAlignment="0" applyProtection="0"/>
    <xf numFmtId="0" fontId="41" fillId="0" borderId="0"/>
    <xf numFmtId="0" fontId="39" fillId="0" borderId="0"/>
    <xf numFmtId="9" fontId="3" fillId="0" borderId="0" applyFont="0" applyFill="0" applyBorder="0" applyAlignment="0" applyProtection="0"/>
    <xf numFmtId="9" fontId="12" fillId="0" borderId="0" applyFont="0" applyFill="0" applyBorder="0" applyAlignment="0" applyProtection="0"/>
    <xf numFmtId="0" fontId="41" fillId="9" borderId="0" applyNumberFormat="0" applyBorder="0" applyAlignment="0" applyProtection="0"/>
    <xf numFmtId="0" fontId="12" fillId="15" borderId="0" applyNumberFormat="0" applyBorder="0" applyAlignment="0" applyProtection="0"/>
    <xf numFmtId="43" fontId="3" fillId="0" borderId="0" applyFont="0" applyFill="0" applyBorder="0" applyAlignment="0" applyProtection="0"/>
    <xf numFmtId="0" fontId="49" fillId="0" borderId="0"/>
    <xf numFmtId="0" fontId="1" fillId="17" borderId="0" applyNumberFormat="0" applyBorder="0" applyAlignment="0" applyProtection="0"/>
    <xf numFmtId="0" fontId="1" fillId="19" borderId="0" applyNumberFormat="0" applyBorder="0" applyAlignment="0" applyProtection="0"/>
    <xf numFmtId="0" fontId="12" fillId="17" borderId="0" applyNumberFormat="0" applyBorder="0" applyAlignment="0" applyProtection="0"/>
    <xf numFmtId="0" fontId="12" fillId="2" borderId="0" applyNumberFormat="0" applyBorder="0" applyAlignment="0" applyProtection="0"/>
    <xf numFmtId="0" fontId="1" fillId="9" borderId="0" applyNumberFormat="0" applyBorder="0" applyAlignment="0" applyProtection="0"/>
    <xf numFmtId="0" fontId="12"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3" fontId="49" fillId="0" borderId="0" applyFont="0" applyFill="0" applyBorder="0" applyAlignment="0" applyProtection="0"/>
    <xf numFmtId="0" fontId="50" fillId="0" borderId="0"/>
    <xf numFmtId="0" fontId="49" fillId="0" borderId="0"/>
    <xf numFmtId="0" fontId="50" fillId="0" borderId="0"/>
    <xf numFmtId="0" fontId="50" fillId="0" borderId="0"/>
    <xf numFmtId="0" fontId="50" fillId="0" borderId="0"/>
    <xf numFmtId="9" fontId="49" fillId="0" borderId="0" applyFont="0" applyFill="0" applyBorder="0" applyAlignment="0" applyProtection="0"/>
  </cellStyleXfs>
  <cellXfs count="256">
    <xf numFmtId="0" fontId="0" fillId="0" borderId="0" xfId="0"/>
    <xf numFmtId="0" fontId="8" fillId="0" borderId="0" xfId="0" applyFont="1" applyFill="1" applyBorder="1" applyAlignment="1" applyProtection="1">
      <alignment horizontal="center" vertical="center" wrapText="1"/>
      <protection hidden="1"/>
    </xf>
    <xf numFmtId="0" fontId="0" fillId="0" borderId="0" xfId="0" applyProtection="1">
      <protection hidden="1"/>
    </xf>
    <xf numFmtId="0" fontId="10" fillId="0" borderId="0" xfId="0" applyFont="1" applyProtection="1">
      <protection hidden="1"/>
    </xf>
    <xf numFmtId="0" fontId="18" fillId="0" borderId="0" xfId="0" applyFont="1" applyFill="1" applyBorder="1" applyAlignment="1" applyProtection="1">
      <alignment horizontal="center" vertical="center" wrapText="1"/>
      <protection hidden="1"/>
    </xf>
    <xf numFmtId="164" fontId="18" fillId="0" borderId="0" xfId="0" applyNumberFormat="1" applyFont="1" applyFill="1" applyBorder="1" applyAlignment="1" applyProtection="1">
      <alignment horizontal="center" vertical="center" wrapText="1"/>
      <protection hidden="1"/>
    </xf>
    <xf numFmtId="0" fontId="20" fillId="0" borderId="1" xfId="4" applyFont="1" applyFill="1" applyBorder="1" applyAlignment="1" applyProtection="1">
      <alignment horizontal="center" wrapText="1"/>
      <protection hidden="1"/>
    </xf>
    <xf numFmtId="164" fontId="20" fillId="5" borderId="1" xfId="1" applyNumberFormat="1" applyFont="1" applyFill="1" applyBorder="1" applyAlignment="1" applyProtection="1">
      <alignment horizontal="right" vertical="center" wrapText="1"/>
      <protection hidden="1"/>
    </xf>
    <xf numFmtId="0" fontId="20" fillId="0" borderId="2" xfId="4" applyFont="1" applyFill="1" applyBorder="1" applyAlignment="1" applyProtection="1">
      <alignment horizontal="center" wrapText="1"/>
      <protection hidden="1"/>
    </xf>
    <xf numFmtId="0" fontId="0" fillId="0" borderId="0" xfId="0" applyAlignment="1" applyProtection="1">
      <alignment horizontal="center" vertical="center"/>
      <protection hidden="1"/>
    </xf>
    <xf numFmtId="164" fontId="20" fillId="6" borderId="2" xfId="1" applyNumberFormat="1" applyFont="1" applyFill="1" applyBorder="1" applyAlignment="1" applyProtection="1">
      <alignment horizontal="right" vertical="center" wrapText="1"/>
      <protection hidden="1"/>
    </xf>
    <xf numFmtId="164" fontId="20" fillId="5" borderId="1" xfId="1" applyNumberFormat="1" applyFont="1" applyFill="1" applyBorder="1" applyAlignment="1" applyProtection="1">
      <alignment horizontal="right" vertical="center" wrapText="1"/>
      <protection locked="0"/>
    </xf>
    <xf numFmtId="164" fontId="20" fillId="6" borderId="2" xfId="1" applyNumberFormat="1" applyFont="1" applyFill="1" applyBorder="1" applyAlignment="1" applyProtection="1">
      <alignment horizontal="right" vertical="center" wrapText="1"/>
      <protection locked="0"/>
    </xf>
    <xf numFmtId="49" fontId="20" fillId="0" borderId="1" xfId="3" applyNumberFormat="1" applyFont="1" applyFill="1" applyBorder="1" applyAlignment="1" applyProtection="1">
      <alignment horizontal="center" vertical="center" wrapText="1"/>
      <protection locked="0"/>
    </xf>
    <xf numFmtId="49" fontId="20" fillId="0" borderId="2" xfId="3" applyNumberFormat="1" applyFont="1" applyFill="1" applyBorder="1" applyAlignment="1" applyProtection="1">
      <alignment horizontal="center" vertical="center" wrapText="1"/>
      <protection locked="0"/>
    </xf>
    <xf numFmtId="49" fontId="17" fillId="0" borderId="2" xfId="0" applyNumberFormat="1" applyFont="1" applyBorder="1" applyAlignment="1" applyProtection="1">
      <alignment horizontal="center" vertical="center" wrapText="1"/>
      <protection locked="0"/>
    </xf>
    <xf numFmtId="0" fontId="17" fillId="0" borderId="2" xfId="0" applyFont="1" applyBorder="1" applyAlignment="1" applyProtection="1">
      <alignment wrapText="1"/>
      <protection locked="0"/>
    </xf>
    <xf numFmtId="0" fontId="16" fillId="0" borderId="2" xfId="0" applyFont="1" applyBorder="1" applyAlignment="1" applyProtection="1">
      <alignment wrapText="1"/>
      <protection locked="0"/>
    </xf>
    <xf numFmtId="166" fontId="20" fillId="5" borderId="1" xfId="1" applyNumberFormat="1" applyFont="1" applyFill="1" applyBorder="1" applyAlignment="1" applyProtection="1">
      <alignment horizontal="right" vertical="center" wrapText="1"/>
      <protection hidden="1"/>
    </xf>
    <xf numFmtId="166" fontId="20" fillId="6" borderId="2" xfId="1" applyNumberFormat="1" applyFont="1" applyFill="1" applyBorder="1" applyAlignment="1" applyProtection="1">
      <alignment horizontal="right" vertical="center" wrapText="1"/>
      <protection hidden="1"/>
    </xf>
    <xf numFmtId="0" fontId="8" fillId="0" borderId="0" xfId="0" applyFont="1" applyFill="1" applyBorder="1" applyAlignment="1" applyProtection="1">
      <alignment horizontal="justify" vertical="center" wrapText="1"/>
      <protection hidden="1"/>
    </xf>
    <xf numFmtId="0" fontId="13" fillId="0" borderId="0" xfId="0" applyFont="1" applyBorder="1" applyAlignment="1" applyProtection="1">
      <alignment horizontal="center" wrapText="1"/>
      <protection hidden="1"/>
    </xf>
    <xf numFmtId="0" fontId="7" fillId="0" borderId="0" xfId="0" applyFont="1" applyFill="1" applyBorder="1" applyAlignment="1" applyProtection="1">
      <alignment horizontal="center" vertical="center"/>
      <protection hidden="1"/>
    </xf>
    <xf numFmtId="0" fontId="22" fillId="0" borderId="0" xfId="0" applyFont="1" applyAlignment="1" applyProtection="1">
      <alignment vertical="center"/>
      <protection hidden="1"/>
    </xf>
    <xf numFmtId="0" fontId="0" fillId="0" borderId="0" xfId="0" applyFill="1" applyBorder="1" applyAlignment="1" applyProtection="1">
      <protection hidden="1"/>
    </xf>
    <xf numFmtId="0" fontId="26" fillId="0" borderId="0" xfId="0" applyFont="1" applyProtection="1">
      <protection hidden="1"/>
    </xf>
    <xf numFmtId="0" fontId="26" fillId="0" borderId="0" xfId="0" applyFont="1" applyBorder="1" applyProtection="1">
      <protection hidden="1"/>
    </xf>
    <xf numFmtId="0" fontId="27" fillId="0" borderId="0" xfId="0" applyFont="1" applyFill="1" applyBorder="1" applyAlignment="1" applyProtection="1">
      <alignment horizontal="center" vertical="center"/>
      <protection hidden="1"/>
    </xf>
    <xf numFmtId="0" fontId="30" fillId="0" borderId="0" xfId="0" applyFont="1" applyBorder="1" applyAlignment="1" applyProtection="1">
      <alignment wrapText="1"/>
      <protection hidden="1"/>
    </xf>
    <xf numFmtId="0" fontId="31" fillId="0" borderId="0" xfId="0" applyFont="1" applyProtection="1">
      <protection hidden="1"/>
    </xf>
    <xf numFmtId="0" fontId="32" fillId="0" borderId="0" xfId="0" applyFont="1" applyAlignment="1" applyProtection="1">
      <alignment horizontal="left" vertical="top" wrapText="1"/>
      <protection hidden="1"/>
    </xf>
    <xf numFmtId="0" fontId="27" fillId="0" borderId="0" xfId="0" applyFont="1" applyBorder="1" applyAlignment="1" applyProtection="1">
      <alignment horizontal="center"/>
      <protection hidden="1"/>
    </xf>
    <xf numFmtId="0" fontId="8" fillId="0" borderId="0" xfId="0" applyFont="1" applyBorder="1" applyProtection="1">
      <protection hidden="1"/>
    </xf>
    <xf numFmtId="0" fontId="8" fillId="0" borderId="0" xfId="0" applyFont="1" applyProtection="1">
      <protection hidden="1"/>
    </xf>
    <xf numFmtId="164" fontId="5" fillId="10" borderId="3" xfId="9" applyNumberFormat="1" applyFont="1" applyFill="1" applyBorder="1" applyAlignment="1" applyProtection="1">
      <alignment horizontal="right" vertical="center"/>
      <protection hidden="1"/>
    </xf>
    <xf numFmtId="165" fontId="27" fillId="10" borderId="2" xfId="0" applyNumberFormat="1" applyFont="1" applyFill="1" applyBorder="1" applyAlignment="1" applyProtection="1">
      <alignment horizontal="right" vertical="center"/>
      <protection locked="0"/>
    </xf>
    <xf numFmtId="164" fontId="5" fillId="11" borderId="2" xfId="9" applyNumberFormat="1" applyFont="1" applyFill="1" applyBorder="1" applyAlignment="1" applyProtection="1">
      <alignment horizontal="right" vertical="center"/>
      <protection hidden="1"/>
    </xf>
    <xf numFmtId="0" fontId="5" fillId="12" borderId="2" xfId="0" applyFont="1" applyFill="1" applyBorder="1" applyAlignment="1" applyProtection="1">
      <alignment horizontal="center" vertical="center"/>
      <protection hidden="1"/>
    </xf>
    <xf numFmtId="0" fontId="26" fillId="0" borderId="0" xfId="0" applyFont="1" applyFill="1" applyProtection="1">
      <protection hidden="1"/>
    </xf>
    <xf numFmtId="164" fontId="34" fillId="5" borderId="2" xfId="9" applyNumberFormat="1" applyFont="1" applyFill="1" applyBorder="1" applyAlignment="1" applyProtection="1">
      <alignment horizontal="right" vertical="center"/>
      <protection hidden="1"/>
    </xf>
    <xf numFmtId="0" fontId="27" fillId="11" borderId="2" xfId="0" applyFont="1" applyFill="1" applyBorder="1" applyAlignment="1" applyProtection="1">
      <alignment horizontal="left" vertical="center"/>
      <protection hidden="1"/>
    </xf>
    <xf numFmtId="0" fontId="5" fillId="11" borderId="3" xfId="0" applyFont="1" applyFill="1" applyBorder="1" applyAlignment="1" applyProtection="1">
      <alignment horizontal="center" vertical="center"/>
      <protection hidden="1"/>
    </xf>
    <xf numFmtId="0" fontId="5" fillId="12" borderId="3" xfId="0" applyFont="1" applyFill="1" applyBorder="1" applyAlignment="1" applyProtection="1">
      <alignment horizontal="center" vertical="center"/>
      <protection hidden="1"/>
    </xf>
    <xf numFmtId="0" fontId="5" fillId="10" borderId="3" xfId="0" applyFont="1" applyFill="1" applyBorder="1" applyAlignment="1" applyProtection="1">
      <alignment horizontal="center" vertical="center"/>
      <protection hidden="1"/>
    </xf>
    <xf numFmtId="49" fontId="26" fillId="0" borderId="0" xfId="0" applyNumberFormat="1" applyFont="1" applyAlignment="1" applyProtection="1">
      <alignment vertical="center" wrapText="1"/>
      <protection hidden="1"/>
    </xf>
    <xf numFmtId="164" fontId="20" fillId="6" borderId="1" xfId="1" applyNumberFormat="1" applyFont="1" applyFill="1" applyBorder="1" applyAlignment="1" applyProtection="1">
      <alignment horizontal="right" vertical="center" wrapText="1"/>
      <protection locked="0"/>
    </xf>
    <xf numFmtId="164" fontId="20" fillId="6" borderId="1" xfId="1" applyNumberFormat="1" applyFont="1" applyFill="1" applyBorder="1" applyAlignment="1" applyProtection="1">
      <alignment horizontal="right" vertical="center" wrapText="1"/>
      <protection hidden="1"/>
    </xf>
    <xf numFmtId="166" fontId="20" fillId="6" borderId="1" xfId="1" applyNumberFormat="1" applyFont="1" applyFill="1" applyBorder="1" applyAlignment="1" applyProtection="1">
      <alignment horizontal="right" vertical="center" wrapText="1"/>
      <protection hidden="1"/>
    </xf>
    <xf numFmtId="0" fontId="0" fillId="0" borderId="4" xfId="0" applyFill="1" applyBorder="1" applyAlignment="1" applyProtection="1">
      <protection hidden="1"/>
    </xf>
    <xf numFmtId="49" fontId="26" fillId="0" borderId="4" xfId="0" applyNumberFormat="1" applyFont="1" applyBorder="1" applyAlignment="1" applyProtection="1">
      <alignment vertical="center" wrapText="1"/>
      <protection hidden="1"/>
    </xf>
    <xf numFmtId="164" fontId="19" fillId="0" borderId="4" xfId="0" applyNumberFormat="1"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9"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7" fillId="0" borderId="0" xfId="0" applyFont="1" applyBorder="1" applyAlignment="1" applyProtection="1">
      <alignment horizontal="center" vertical="center"/>
      <protection hidden="1"/>
    </xf>
    <xf numFmtId="0" fontId="11" fillId="0" borderId="0" xfId="0" applyFont="1" applyBorder="1" applyAlignment="1" applyProtection="1">
      <alignment vertical="center"/>
      <protection hidden="1"/>
    </xf>
    <xf numFmtId="0" fontId="11" fillId="0" borderId="0" xfId="0" applyFont="1" applyAlignment="1" applyProtection="1">
      <alignment vertical="center"/>
      <protection hidden="1"/>
    </xf>
    <xf numFmtId="0" fontId="27" fillId="13" borderId="2" xfId="0" applyFont="1" applyFill="1" applyBorder="1" applyAlignment="1" applyProtection="1">
      <alignment horizontal="center" vertical="center"/>
      <protection hidden="1"/>
    </xf>
    <xf numFmtId="164" fontId="20" fillId="7" borderId="1" xfId="1" applyNumberFormat="1" applyFont="1" applyFill="1" applyBorder="1" applyAlignment="1" applyProtection="1">
      <alignment horizontal="right" vertical="center" wrapText="1"/>
      <protection hidden="1"/>
    </xf>
    <xf numFmtId="0" fontId="0" fillId="0" borderId="0" xfId="0" applyProtection="1">
      <protection locked="0"/>
    </xf>
    <xf numFmtId="0" fontId="10" fillId="0" borderId="0" xfId="0" applyFont="1" applyProtection="1">
      <protection locked="0"/>
    </xf>
    <xf numFmtId="0" fontId="13" fillId="0" borderId="0" xfId="0" applyFont="1" applyBorder="1" applyAlignment="1" applyProtection="1">
      <alignment horizontal="center" wrapText="1"/>
      <protection locked="0"/>
    </xf>
    <xf numFmtId="49" fontId="26" fillId="0" borderId="0" xfId="0" applyNumberFormat="1" applyFont="1" applyAlignment="1" applyProtection="1">
      <alignment vertical="center" wrapText="1"/>
      <protection locked="0"/>
    </xf>
    <xf numFmtId="0" fontId="16" fillId="0" borderId="0" xfId="0" applyFont="1" applyProtection="1">
      <protection locked="0"/>
    </xf>
    <xf numFmtId="0" fontId="16" fillId="0" borderId="0" xfId="0" applyFont="1" applyAlignment="1" applyProtection="1">
      <alignment wrapText="1"/>
      <protection locked="0"/>
    </xf>
    <xf numFmtId="164" fontId="19" fillId="0" borderId="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wrapText="1"/>
      <protection locked="0"/>
    </xf>
    <xf numFmtId="0" fontId="17" fillId="0" borderId="0" xfId="0" applyFont="1" applyAlignment="1" applyProtection="1">
      <alignment wrapText="1"/>
      <protection locked="0"/>
    </xf>
    <xf numFmtId="0" fontId="15" fillId="0" borderId="0" xfId="0" applyFont="1" applyAlignment="1" applyProtection="1">
      <alignment wrapText="1"/>
      <protection locked="0"/>
    </xf>
    <xf numFmtId="0" fontId="26" fillId="0" borderId="0" xfId="0" applyFont="1" applyAlignment="1" applyProtection="1">
      <alignment vertical="center" wrapText="1"/>
      <protection locked="0"/>
    </xf>
    <xf numFmtId="165" fontId="7" fillId="5" borderId="2" xfId="0" applyNumberFormat="1" applyFont="1" applyFill="1" applyBorder="1" applyAlignment="1" applyProtection="1">
      <alignment horizontal="right" vertical="center"/>
      <protection hidden="1"/>
    </xf>
    <xf numFmtId="0" fontId="20" fillId="0" borderId="1" xfId="4" applyFont="1" applyFill="1" applyBorder="1" applyAlignment="1" applyProtection="1">
      <alignment horizontal="left" wrapText="1"/>
      <protection hidden="1"/>
    </xf>
    <xf numFmtId="49" fontId="36" fillId="8" borderId="2" xfId="4" applyNumberFormat="1" applyFont="1" applyFill="1" applyBorder="1" applyAlignment="1" applyProtection="1">
      <alignment horizontal="center" vertical="center" wrapText="1"/>
      <protection hidden="1"/>
    </xf>
    <xf numFmtId="165" fontId="27" fillId="11" borderId="2" xfId="0" applyNumberFormat="1" applyFont="1" applyFill="1" applyBorder="1" applyAlignment="1" applyProtection="1">
      <alignment horizontal="right" vertical="center"/>
      <protection hidden="1"/>
    </xf>
    <xf numFmtId="1" fontId="27" fillId="13" borderId="2"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0" fontId="0" fillId="0" borderId="0" xfId="0" applyAlignment="1" applyProtection="1">
      <protection hidden="1"/>
    </xf>
    <xf numFmtId="0" fontId="14" fillId="0" borderId="0" xfId="0" applyFont="1" applyBorder="1" applyAlignment="1" applyProtection="1">
      <alignment horizontal="center" vertical="center" wrapText="1"/>
      <protection hidden="1"/>
    </xf>
    <xf numFmtId="0" fontId="7" fillId="13" borderId="2" xfId="0" applyFont="1" applyFill="1" applyBorder="1" applyAlignment="1" applyProtection="1">
      <alignment horizontal="left" vertical="center"/>
      <protection hidden="1"/>
    </xf>
    <xf numFmtId="0" fontId="7" fillId="10" borderId="2" xfId="0" applyFont="1" applyFill="1" applyBorder="1" applyAlignment="1" applyProtection="1">
      <alignment horizontal="left" vertical="center"/>
      <protection hidden="1"/>
    </xf>
    <xf numFmtId="0" fontId="7" fillId="11" borderId="2" xfId="0" applyFont="1" applyFill="1" applyBorder="1" applyAlignment="1" applyProtection="1">
      <alignment horizontal="left" vertical="center"/>
      <protection hidden="1"/>
    </xf>
    <xf numFmtId="0" fontId="42" fillId="0" borderId="0" xfId="0" applyFont="1" applyAlignment="1">
      <alignment vertical="center" wrapText="1"/>
    </xf>
    <xf numFmtId="3" fontId="42" fillId="0" borderId="2" xfId="0" applyNumberFormat="1" applyFont="1" applyBorder="1" applyAlignment="1">
      <alignment vertical="center" wrapText="1"/>
    </xf>
    <xf numFmtId="14" fontId="42" fillId="0" borderId="2" xfId="0" applyNumberFormat="1" applyFont="1" applyBorder="1" applyAlignment="1">
      <alignment vertical="center" wrapText="1"/>
    </xf>
    <xf numFmtId="164" fontId="42" fillId="0" borderId="1" xfId="0" applyNumberFormat="1" applyFont="1" applyBorder="1" applyAlignment="1">
      <alignment vertical="center" wrapText="1"/>
    </xf>
    <xf numFmtId="0" fontId="42" fillId="0" borderId="2" xfId="0" applyFont="1" applyBorder="1" applyAlignment="1">
      <alignment horizontal="center" vertical="center" wrapText="1"/>
    </xf>
    <xf numFmtId="0" fontId="16" fillId="0" borderId="0" xfId="0" applyFont="1" applyAlignment="1" applyProtection="1">
      <alignment horizontal="center" vertical="center" wrapText="1"/>
      <protection locked="0"/>
    </xf>
    <xf numFmtId="164" fontId="19" fillId="0" borderId="0" xfId="0" applyNumberFormat="1" applyFont="1" applyFill="1" applyBorder="1" applyAlignment="1" applyProtection="1">
      <alignment horizontal="center" vertical="center" wrapText="1"/>
      <protection hidden="1"/>
    </xf>
    <xf numFmtId="0" fontId="43" fillId="0" borderId="5" xfId="0" applyFont="1" applyBorder="1" applyAlignment="1">
      <alignment horizontal="center" vertical="center" wrapText="1"/>
    </xf>
    <xf numFmtId="164" fontId="18" fillId="5" borderId="6" xfId="0" applyNumberFormat="1"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164" fontId="18" fillId="7" borderId="2" xfId="0" applyNumberFormat="1" applyFont="1" applyFill="1" applyBorder="1" applyAlignment="1" applyProtection="1">
      <alignment horizontal="center" vertical="center" wrapText="1"/>
      <protection hidden="1"/>
    </xf>
    <xf numFmtId="164" fontId="18" fillId="5" borderId="2" xfId="0" applyNumberFormat="1" applyFont="1" applyFill="1" applyBorder="1" applyAlignment="1" applyProtection="1">
      <alignment horizontal="center" vertical="center" wrapText="1"/>
      <protection hidden="1"/>
    </xf>
    <xf numFmtId="166" fontId="18" fillId="5" borderId="2" xfId="0" applyNumberFormat="1" applyFont="1" applyFill="1" applyBorder="1" applyAlignment="1" applyProtection="1">
      <alignment horizontal="center" vertical="center" wrapText="1"/>
      <protection hidden="1"/>
    </xf>
    <xf numFmtId="164" fontId="18" fillId="6" borderId="2" xfId="0" applyNumberFormat="1" applyFont="1" applyFill="1" applyBorder="1" applyAlignment="1" applyProtection="1">
      <alignment horizontal="center" vertical="center" wrapText="1"/>
      <protection hidden="1"/>
    </xf>
    <xf numFmtId="166" fontId="18" fillId="6" borderId="2" xfId="0" applyNumberFormat="1" applyFont="1" applyFill="1" applyBorder="1" applyAlignment="1" applyProtection="1">
      <alignment horizontal="center" vertical="center" wrapText="1"/>
      <protection hidden="1"/>
    </xf>
    <xf numFmtId="0" fontId="20" fillId="0" borderId="2" xfId="4" applyFont="1" applyFill="1" applyBorder="1" applyAlignment="1" applyProtection="1">
      <alignment horizontal="left" wrapText="1"/>
      <protection hidden="1"/>
    </xf>
    <xf numFmtId="164" fontId="20" fillId="7" borderId="2" xfId="1" applyNumberFormat="1" applyFont="1" applyFill="1" applyBorder="1" applyAlignment="1" applyProtection="1">
      <alignment horizontal="right" vertical="center" wrapText="1"/>
      <protection hidden="1"/>
    </xf>
    <xf numFmtId="164" fontId="20" fillId="5" borderId="2" xfId="1" applyNumberFormat="1" applyFont="1" applyFill="1" applyBorder="1" applyAlignment="1" applyProtection="1">
      <alignment horizontal="right" vertical="center" wrapText="1"/>
      <protection locked="0"/>
    </xf>
    <xf numFmtId="166" fontId="20" fillId="5" borderId="2" xfId="1" applyNumberFormat="1" applyFont="1" applyFill="1" applyBorder="1" applyAlignment="1" applyProtection="1">
      <alignment horizontal="right" vertical="center" wrapText="1"/>
      <protection hidden="1"/>
    </xf>
    <xf numFmtId="164" fontId="20" fillId="5" borderId="2" xfId="1" applyNumberFormat="1" applyFont="1" applyFill="1" applyBorder="1" applyAlignment="1" applyProtection="1">
      <alignment horizontal="right" vertical="center" wrapText="1"/>
      <protection hidden="1"/>
    </xf>
    <xf numFmtId="0" fontId="0" fillId="0" borderId="0" xfId="0"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 fontId="7" fillId="13" borderId="2" xfId="0" applyNumberFormat="1" applyFont="1" applyFill="1" applyBorder="1" applyAlignment="1" applyProtection="1">
      <alignment horizontal="center" vertical="center"/>
      <protection locked="0"/>
    </xf>
    <xf numFmtId="0" fontId="36" fillId="8" borderId="1" xfId="4" applyFont="1" applyFill="1" applyBorder="1" applyAlignment="1" applyProtection="1">
      <alignment horizontal="center" vertical="center" wrapText="1"/>
      <protection locked="0"/>
    </xf>
    <xf numFmtId="165" fontId="26" fillId="0" borderId="0" xfId="0" applyNumberFormat="1" applyFont="1" applyProtection="1">
      <protection hidden="1"/>
    </xf>
    <xf numFmtId="164" fontId="26" fillId="0" borderId="0" xfId="0" applyNumberFormat="1" applyFont="1" applyProtection="1">
      <protection hidden="1"/>
    </xf>
    <xf numFmtId="0" fontId="42" fillId="0" borderId="1" xfId="0" applyFont="1" applyBorder="1" applyAlignment="1">
      <alignment horizontal="center" vertical="center" wrapText="1"/>
    </xf>
    <xf numFmtId="3" fontId="42" fillId="0" borderId="1" xfId="0" applyNumberFormat="1" applyFont="1" applyBorder="1" applyAlignment="1">
      <alignment vertical="center" wrapText="1"/>
    </xf>
    <xf numFmtId="14" fontId="42" fillId="0" borderId="1" xfId="0" applyNumberFormat="1" applyFont="1" applyBorder="1" applyAlignment="1">
      <alignment vertical="center" wrapText="1"/>
    </xf>
    <xf numFmtId="164" fontId="42" fillId="0" borderId="1" xfId="0" applyNumberFormat="1" applyFont="1" applyBorder="1" applyAlignment="1">
      <alignment vertical="center" wrapText="1"/>
    </xf>
    <xf numFmtId="0" fontId="42" fillId="0" borderId="2" xfId="0" applyFont="1" applyBorder="1" applyAlignment="1">
      <alignment horizontal="center" vertical="center" wrapText="1"/>
    </xf>
    <xf numFmtId="3" fontId="42" fillId="0" borderId="2" xfId="0" applyNumberFormat="1" applyFont="1" applyBorder="1" applyAlignment="1">
      <alignment vertical="center" wrapText="1"/>
    </xf>
    <xf numFmtId="0" fontId="38" fillId="0" borderId="7" xfId="0" applyFont="1" applyBorder="1"/>
    <xf numFmtId="14" fontId="38" fillId="0" borderId="7" xfId="0" applyNumberFormat="1" applyFont="1" applyBorder="1"/>
    <xf numFmtId="14" fontId="42" fillId="0" borderId="2" xfId="0" applyNumberFormat="1" applyFont="1" applyBorder="1" applyAlignment="1">
      <alignment vertical="center" wrapText="1"/>
    </xf>
    <xf numFmtId="0" fontId="38" fillId="0" borderId="2" xfId="0" applyFont="1" applyBorder="1"/>
    <xf numFmtId="3" fontId="42" fillId="0" borderId="8" xfId="0" applyNumberFormat="1" applyFont="1" applyBorder="1" applyAlignment="1">
      <alignment vertical="center" wrapText="1"/>
    </xf>
    <xf numFmtId="0" fontId="20" fillId="0" borderId="8" xfId="4" applyFont="1" applyFill="1" applyBorder="1" applyAlignment="1" applyProtection="1">
      <alignment horizontal="center" wrapText="1"/>
      <protection hidden="1"/>
    </xf>
    <xf numFmtId="14" fontId="38" fillId="0" borderId="0" xfId="0" applyNumberFormat="1" applyFont="1"/>
    <xf numFmtId="14" fontId="38" fillId="0" borderId="2" xfId="0" applyNumberFormat="1" applyFont="1" applyBorder="1"/>
    <xf numFmtId="0" fontId="38" fillId="0" borderId="2" xfId="0" applyFont="1" applyBorder="1" applyAlignment="1">
      <alignment horizontal="right"/>
    </xf>
    <xf numFmtId="0" fontId="44" fillId="0" borderId="2" xfId="4" applyFont="1" applyFill="1" applyBorder="1" applyAlignment="1" applyProtection="1">
      <alignment horizontal="center" wrapText="1"/>
      <protection hidden="1"/>
    </xf>
    <xf numFmtId="3" fontId="42" fillId="0" borderId="2" xfId="0" applyNumberFormat="1" applyFont="1" applyFill="1" applyBorder="1" applyAlignment="1">
      <alignment vertical="center" wrapText="1"/>
    </xf>
    <xf numFmtId="14" fontId="42" fillId="0" borderId="2" xfId="0" applyNumberFormat="1" applyFont="1" applyFill="1" applyBorder="1" applyAlignment="1">
      <alignment vertical="center" wrapText="1"/>
    </xf>
    <xf numFmtId="14" fontId="42" fillId="0" borderId="2" xfId="0" applyNumberFormat="1" applyFont="1" applyBorder="1" applyAlignment="1">
      <alignment horizontal="right" vertical="center" wrapText="1"/>
    </xf>
    <xf numFmtId="0" fontId="38" fillId="0" borderId="2" xfId="0" applyFont="1" applyFill="1" applyBorder="1"/>
    <xf numFmtId="0" fontId="45" fillId="0" borderId="2" xfId="0" applyFont="1" applyBorder="1" applyAlignment="1">
      <alignment horizontal="right"/>
    </xf>
    <xf numFmtId="0" fontId="38" fillId="0" borderId="2" xfId="0" applyFont="1" applyFill="1" applyBorder="1" applyAlignment="1">
      <alignment horizontal="right"/>
    </xf>
    <xf numFmtId="0" fontId="36" fillId="8" borderId="2" xfId="4" applyFont="1" applyFill="1" applyBorder="1" applyAlignment="1" applyProtection="1">
      <alignment horizontal="center" vertical="center" wrapText="1"/>
      <protection locked="0"/>
    </xf>
    <xf numFmtId="3" fontId="46" fillId="0" borderId="2" xfId="0" applyNumberFormat="1" applyFont="1" applyBorder="1" applyAlignment="1">
      <alignment vertical="center" wrapText="1"/>
    </xf>
    <xf numFmtId="14" fontId="46" fillId="0" borderId="2" xfId="0" applyNumberFormat="1" applyFont="1" applyBorder="1" applyAlignment="1">
      <alignment vertical="center" wrapText="1"/>
    </xf>
    <xf numFmtId="14" fontId="46" fillId="0" borderId="2" xfId="0" applyNumberFormat="1" applyFont="1" applyBorder="1" applyAlignment="1">
      <alignment horizontal="right" vertical="center" wrapText="1"/>
    </xf>
    <xf numFmtId="49" fontId="20" fillId="16" borderId="1" xfId="12" applyNumberFormat="1" applyFont="1" applyFill="1" applyBorder="1" applyAlignment="1" applyProtection="1">
      <alignment horizontal="left" vertical="center" wrapText="1"/>
      <protection hidden="1"/>
    </xf>
    <xf numFmtId="49" fontId="20" fillId="16" borderId="2" xfId="12" applyNumberFormat="1" applyFont="1" applyFill="1" applyBorder="1" applyAlignment="1" applyProtection="1">
      <alignment horizontal="left" vertical="center" wrapText="1"/>
      <protection hidden="1"/>
    </xf>
    <xf numFmtId="0" fontId="20" fillId="8" borderId="2" xfId="4" applyFont="1" applyFill="1" applyBorder="1" applyAlignment="1" applyProtection="1">
      <alignment horizontal="left" vertical="center" wrapText="1"/>
      <protection locked="0"/>
    </xf>
    <xf numFmtId="49" fontId="51" fillId="8" borderId="2" xfId="19" applyNumberFormat="1" applyFont="1" applyFill="1" applyBorder="1" applyAlignment="1" applyProtection="1">
      <alignment horizontal="center" vertical="center" wrapText="1"/>
      <protection hidden="1"/>
    </xf>
    <xf numFmtId="49" fontId="51" fillId="8" borderId="1" xfId="4" applyNumberFormat="1" applyFont="1" applyFill="1" applyBorder="1" applyAlignment="1" applyProtection="1">
      <alignment horizontal="center" vertical="center" wrapText="1"/>
      <protection hidden="1"/>
    </xf>
    <xf numFmtId="49" fontId="51" fillId="8" borderId="2" xfId="4" applyNumberFormat="1" applyFont="1" applyFill="1" applyBorder="1" applyAlignment="1" applyProtection="1">
      <alignment horizontal="center" vertical="center" wrapText="1"/>
      <protection hidden="1"/>
    </xf>
    <xf numFmtId="49" fontId="51" fillId="8" borderId="2" xfId="4" applyNumberFormat="1" applyFont="1" applyFill="1" applyBorder="1" applyAlignment="1" applyProtection="1">
      <alignment horizontal="center" vertical="center" wrapText="1"/>
      <protection locked="0"/>
    </xf>
    <xf numFmtId="0" fontId="20" fillId="20" borderId="1" xfId="4" applyFont="1" applyFill="1" applyBorder="1" applyAlignment="1" applyProtection="1">
      <alignment horizontal="left" wrapText="1"/>
      <protection hidden="1"/>
    </xf>
    <xf numFmtId="0" fontId="20" fillId="0" borderId="2" xfId="4" applyFont="1" applyFill="1" applyBorder="1" applyAlignment="1" applyProtection="1">
      <alignment horizontal="left" vertical="center" wrapText="1"/>
      <protection hidden="1"/>
    </xf>
    <xf numFmtId="49" fontId="52" fillId="0" borderId="2" xfId="0" applyNumberFormat="1" applyFont="1" applyBorder="1" applyAlignment="1" applyProtection="1">
      <alignment horizontal="left" vertical="center" wrapText="1"/>
      <protection locked="0"/>
    </xf>
    <xf numFmtId="49" fontId="51" fillId="0" borderId="2" xfId="19" applyNumberFormat="1" applyFont="1" applyFill="1" applyBorder="1" applyAlignment="1" applyProtection="1">
      <alignment horizontal="center" vertical="center" wrapText="1"/>
      <protection hidden="1"/>
    </xf>
    <xf numFmtId="0" fontId="20" fillId="20" borderId="2" xfId="4" applyFont="1" applyFill="1" applyBorder="1" applyAlignment="1" applyProtection="1">
      <alignment horizontal="left" wrapText="1"/>
      <protection hidden="1"/>
    </xf>
    <xf numFmtId="49" fontId="51" fillId="20" borderId="2" xfId="19" applyNumberFormat="1" applyFont="1" applyFill="1" applyBorder="1" applyAlignment="1" applyProtection="1">
      <alignment horizontal="center" vertical="center" wrapText="1"/>
      <protection hidden="1"/>
    </xf>
    <xf numFmtId="164" fontId="20" fillId="21" borderId="2" xfId="1" applyNumberFormat="1" applyFont="1" applyFill="1" applyBorder="1" applyAlignment="1" applyProtection="1">
      <alignment horizontal="right" vertical="center" wrapText="1"/>
      <protection hidden="1"/>
    </xf>
    <xf numFmtId="164" fontId="20" fillId="22" borderId="2" xfId="1" applyNumberFormat="1" applyFont="1" applyFill="1" applyBorder="1" applyAlignment="1" applyProtection="1">
      <alignment horizontal="right" vertical="center" wrapText="1"/>
      <protection locked="0"/>
    </xf>
    <xf numFmtId="166" fontId="20" fillId="22" borderId="2" xfId="1" applyNumberFormat="1" applyFont="1" applyFill="1" applyBorder="1" applyAlignment="1" applyProtection="1">
      <alignment horizontal="right" vertical="center" wrapText="1"/>
      <protection hidden="1"/>
    </xf>
    <xf numFmtId="164" fontId="20" fillId="22" borderId="2" xfId="1" applyNumberFormat="1" applyFont="1" applyFill="1" applyBorder="1" applyAlignment="1" applyProtection="1">
      <alignment horizontal="right" vertical="center" wrapText="1"/>
      <protection hidden="1"/>
    </xf>
    <xf numFmtId="164" fontId="20" fillId="23" borderId="2" xfId="1" applyNumberFormat="1" applyFont="1" applyFill="1" applyBorder="1" applyAlignment="1" applyProtection="1">
      <alignment horizontal="right" vertical="center" wrapText="1"/>
      <protection locked="0"/>
    </xf>
    <xf numFmtId="166" fontId="20" fillId="23" borderId="2" xfId="1" applyNumberFormat="1" applyFont="1" applyFill="1" applyBorder="1" applyAlignment="1" applyProtection="1">
      <alignment horizontal="right" vertical="center" wrapText="1"/>
      <protection hidden="1"/>
    </xf>
    <xf numFmtId="164" fontId="20" fillId="23" borderId="2" xfId="1" applyNumberFormat="1" applyFont="1" applyFill="1" applyBorder="1" applyAlignment="1" applyProtection="1">
      <alignment horizontal="right" vertical="center" wrapText="1"/>
      <protection hidden="1"/>
    </xf>
    <xf numFmtId="49" fontId="51" fillId="20" borderId="2" xfId="22" applyNumberFormat="1" applyFont="1" applyFill="1" applyBorder="1" applyAlignment="1" applyProtection="1">
      <alignment horizontal="center" vertical="center" wrapText="1"/>
      <protection hidden="1"/>
    </xf>
    <xf numFmtId="49" fontId="51" fillId="20" borderId="1" xfId="4" applyNumberFormat="1" applyFont="1" applyFill="1" applyBorder="1" applyAlignment="1" applyProtection="1">
      <alignment horizontal="center" vertical="center" wrapText="1"/>
      <protection hidden="1"/>
    </xf>
    <xf numFmtId="49" fontId="53" fillId="0" borderId="2" xfId="3" applyNumberFormat="1" applyFont="1" applyFill="1" applyBorder="1" applyAlignment="1" applyProtection="1">
      <alignment horizontal="left" vertical="center" wrapText="1"/>
      <protection locked="0"/>
    </xf>
    <xf numFmtId="0" fontId="20" fillId="0" borderId="2" xfId="4" applyFont="1" applyFill="1" applyBorder="1" applyAlignment="1" applyProtection="1">
      <alignment horizontal="center" vertical="center" wrapText="1"/>
      <protection hidden="1"/>
    </xf>
    <xf numFmtId="14" fontId="0" fillId="0" borderId="8" xfId="0" applyNumberFormat="1" applyBorder="1"/>
    <xf numFmtId="14" fontId="0" fillId="0" borderId="29" xfId="0" applyNumberFormat="1" applyBorder="1"/>
    <xf numFmtId="14" fontId="0" fillId="0" borderId="2" xfId="0" applyNumberFormat="1" applyBorder="1"/>
    <xf numFmtId="0" fontId="13" fillId="0" borderId="0" xfId="0" applyFont="1" applyBorder="1" applyAlignment="1" applyProtection="1">
      <alignment horizontal="center" vertical="center" wrapText="1"/>
      <protection hidden="1"/>
    </xf>
    <xf numFmtId="0" fontId="23" fillId="0" borderId="0" xfId="0" applyFont="1" applyFill="1" applyBorder="1" applyAlignment="1" applyProtection="1">
      <alignment horizontal="left" vertical="center" wrapText="1"/>
      <protection hidden="1"/>
    </xf>
    <xf numFmtId="0" fontId="5"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protection hidden="1"/>
    </xf>
    <xf numFmtId="0" fontId="13" fillId="12" borderId="3" xfId="0" applyFont="1" applyFill="1" applyBorder="1" applyAlignment="1" applyProtection="1">
      <alignment horizontal="center" vertical="center"/>
      <protection hidden="1"/>
    </xf>
    <xf numFmtId="0" fontId="13" fillId="12" borderId="1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23" fillId="0" borderId="0" xfId="0" applyFont="1" applyBorder="1" applyAlignment="1" applyProtection="1">
      <alignment horizontal="justify" vertical="center" wrapText="1"/>
      <protection hidden="1"/>
    </xf>
    <xf numFmtId="0" fontId="24" fillId="0" borderId="0" xfId="0" applyFont="1" applyBorder="1" applyAlignment="1" applyProtection="1">
      <alignment horizontal="justify" vertical="center" wrapText="1"/>
      <protection hidden="1"/>
    </xf>
    <xf numFmtId="0" fontId="23" fillId="0" borderId="0" xfId="0" applyFont="1" applyFill="1" applyBorder="1" applyAlignment="1" applyProtection="1">
      <alignment horizontal="justify" vertical="center" wrapText="1"/>
      <protection hidden="1"/>
    </xf>
    <xf numFmtId="0" fontId="24" fillId="0" borderId="0" xfId="0" applyFont="1" applyFill="1" applyBorder="1" applyAlignment="1" applyProtection="1">
      <alignment horizontal="justify" vertical="center" wrapText="1"/>
      <protection hidden="1"/>
    </xf>
    <xf numFmtId="0" fontId="13" fillId="5" borderId="3" xfId="0" applyFont="1" applyFill="1" applyBorder="1" applyAlignment="1" applyProtection="1">
      <alignment horizontal="center" vertical="center"/>
      <protection hidden="1"/>
    </xf>
    <xf numFmtId="0" fontId="13" fillId="5" borderId="10" xfId="0" applyFont="1" applyFill="1" applyBorder="1" applyAlignment="1" applyProtection="1">
      <alignment horizontal="center" vertical="center"/>
      <protection hidden="1"/>
    </xf>
    <xf numFmtId="0" fontId="21" fillId="6" borderId="1" xfId="1" applyFont="1" applyFill="1" applyBorder="1" applyAlignment="1" applyProtection="1">
      <alignment horizontal="center" vertical="center" wrapText="1"/>
      <protection hidden="1"/>
    </xf>
    <xf numFmtId="0" fontId="21" fillId="6" borderId="5" xfId="1" applyFont="1" applyFill="1" applyBorder="1" applyAlignment="1" applyProtection="1">
      <alignment horizontal="center" vertical="center" wrapText="1"/>
      <protection hidden="1"/>
    </xf>
    <xf numFmtId="0" fontId="33" fillId="6" borderId="5" xfId="1" applyFont="1" applyFill="1" applyBorder="1" applyAlignment="1" applyProtection="1">
      <alignment horizontal="center" vertical="center" wrapText="1"/>
      <protection hidden="1"/>
    </xf>
    <xf numFmtId="0" fontId="21" fillId="0" borderId="1" xfId="3" applyFont="1" applyFill="1" applyBorder="1" applyAlignment="1" applyProtection="1">
      <alignment horizontal="center" vertical="center" wrapText="1"/>
      <protection hidden="1"/>
    </xf>
    <xf numFmtId="0" fontId="21" fillId="0" borderId="5" xfId="3" applyFont="1" applyFill="1" applyBorder="1" applyAlignment="1" applyProtection="1">
      <alignment horizontal="center" vertical="center" wrapText="1"/>
      <protection hidden="1"/>
    </xf>
    <xf numFmtId="0" fontId="21" fillId="5" borderId="1" xfId="1" applyFont="1" applyFill="1" applyBorder="1" applyAlignment="1" applyProtection="1">
      <alignment horizontal="center" vertical="center" wrapText="1"/>
      <protection hidden="1"/>
    </xf>
    <xf numFmtId="0" fontId="21" fillId="5" borderId="5" xfId="1" applyFont="1" applyFill="1" applyBorder="1" applyAlignment="1" applyProtection="1">
      <alignment horizontal="center" vertical="center" wrapText="1"/>
      <protection hidden="1"/>
    </xf>
    <xf numFmtId="0" fontId="33" fillId="5" borderId="5" xfId="1"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14" fillId="0" borderId="0" xfId="0" applyFont="1" applyBorder="1" applyAlignment="1" applyProtection="1">
      <alignment horizontal="center" vertical="center" wrapText="1"/>
      <protection hidden="1"/>
    </xf>
    <xf numFmtId="0" fontId="0" fillId="0" borderId="0" xfId="0" applyAlignment="1" applyProtection="1">
      <protection hidden="1"/>
    </xf>
    <xf numFmtId="0" fontId="6" fillId="0" borderId="0" xfId="0" applyFont="1" applyAlignment="1" applyProtection="1">
      <alignment horizontal="center"/>
      <protection hidden="1"/>
    </xf>
    <xf numFmtId="43" fontId="5" fillId="5" borderId="2" xfId="13" applyFont="1" applyFill="1" applyBorder="1" applyAlignment="1" applyProtection="1">
      <alignment horizontal="center" vertical="center"/>
      <protection hidden="1"/>
    </xf>
    <xf numFmtId="49" fontId="35" fillId="0" borderId="1" xfId="4" applyNumberFormat="1" applyFont="1" applyFill="1" applyBorder="1" applyAlignment="1" applyProtection="1">
      <alignment horizontal="center" vertical="center" wrapText="1"/>
      <protection hidden="1"/>
    </xf>
    <xf numFmtId="49" fontId="35" fillId="0" borderId="5" xfId="4" applyNumberFormat="1" applyFont="1" applyFill="1" applyBorder="1" applyAlignment="1" applyProtection="1">
      <alignment horizontal="center" vertical="center" wrapText="1"/>
      <protection hidden="1"/>
    </xf>
    <xf numFmtId="0" fontId="21" fillId="0" borderId="1" xfId="4" applyFont="1" applyFill="1" applyBorder="1" applyAlignment="1" applyProtection="1">
      <alignment horizontal="center" vertical="center" wrapText="1"/>
      <protection hidden="1"/>
    </xf>
    <xf numFmtId="0" fontId="21" fillId="0" borderId="5" xfId="4" applyFont="1" applyFill="1" applyBorder="1" applyAlignment="1" applyProtection="1">
      <alignment horizontal="center" vertical="center" wrapText="1"/>
      <protection hidden="1"/>
    </xf>
    <xf numFmtId="0" fontId="21" fillId="7" borderId="1" xfId="4" applyFont="1" applyFill="1" applyBorder="1" applyAlignment="1" applyProtection="1">
      <alignment horizontal="center" vertical="center" wrapText="1"/>
      <protection hidden="1"/>
    </xf>
    <xf numFmtId="0" fontId="21" fillId="7" borderId="5" xfId="4" applyFont="1" applyFill="1" applyBorder="1" applyAlignment="1" applyProtection="1">
      <alignment horizontal="center" vertical="center" wrapText="1"/>
      <protection hidden="1"/>
    </xf>
    <xf numFmtId="0" fontId="21" fillId="0" borderId="1" xfId="4" applyFont="1" applyFill="1" applyBorder="1" applyAlignment="1" applyProtection="1">
      <alignment horizontal="center" vertical="center" textRotation="90" wrapText="1"/>
      <protection hidden="1"/>
    </xf>
    <xf numFmtId="0" fontId="21" fillId="0" borderId="5" xfId="4" applyFont="1" applyFill="1" applyBorder="1" applyAlignment="1" applyProtection="1">
      <alignment horizontal="center" vertical="center" textRotation="90" wrapText="1"/>
      <protection hidden="1"/>
    </xf>
    <xf numFmtId="0" fontId="5" fillId="5"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13" fillId="5" borderId="11" xfId="0" applyFont="1" applyFill="1" applyBorder="1" applyAlignment="1" applyProtection="1">
      <alignment horizontal="center" vertical="center"/>
      <protection hidden="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8" fillId="14" borderId="0" xfId="0" applyFont="1" applyFill="1" applyBorder="1" applyAlignment="1" applyProtection="1">
      <alignment horizontal="center" vertical="center"/>
      <protection hidden="1"/>
    </xf>
    <xf numFmtId="0" fontId="42" fillId="0" borderId="2" xfId="0" applyFont="1" applyBorder="1" applyAlignment="1">
      <alignment horizontal="center" vertical="center" wrapText="1"/>
    </xf>
    <xf numFmtId="0" fontId="40" fillId="0" borderId="28"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43" fillId="0" borderId="7"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11"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3" xfId="0" applyFont="1" applyFill="1" applyBorder="1" applyAlignment="1">
      <alignment horizontal="center" vertical="center" wrapText="1"/>
    </xf>
    <xf numFmtId="0" fontId="46" fillId="0" borderId="11" xfId="0" applyFont="1" applyFill="1" applyBorder="1" applyAlignment="1">
      <alignment horizontal="center" vertical="center" wrapText="1"/>
    </xf>
    <xf numFmtId="49" fontId="42" fillId="0" borderId="3"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49" fontId="42" fillId="0" borderId="11" xfId="0" applyNumberFormat="1" applyFont="1" applyBorder="1" applyAlignment="1">
      <alignment horizontal="center" vertical="center" wrapText="1"/>
    </xf>
    <xf numFmtId="49" fontId="46" fillId="0" borderId="3"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11" xfId="0" applyNumberFormat="1" applyFont="1" applyBorder="1" applyAlignment="1">
      <alignment horizontal="center" vertical="center" wrapText="1"/>
    </xf>
    <xf numFmtId="0" fontId="47" fillId="0" borderId="27" xfId="0" applyFont="1" applyBorder="1" applyAlignment="1">
      <alignment horizontal="center" vertical="center" wrapText="1"/>
    </xf>
    <xf numFmtId="0" fontId="47" fillId="0" borderId="0" xfId="0" applyFont="1" applyBorder="1" applyAlignment="1">
      <alignment horizontal="center" vertical="center" wrapText="1"/>
    </xf>
    <xf numFmtId="49" fontId="42"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0" fontId="42" fillId="0" borderId="10" xfId="0" applyFont="1" applyBorder="1" applyAlignment="1">
      <alignment horizontal="center" vertical="center" wrapText="1"/>
    </xf>
    <xf numFmtId="0" fontId="23" fillId="0" borderId="0" xfId="0" applyFont="1" applyBorder="1" applyAlignment="1" applyProtection="1">
      <alignment horizontal="left" vertical="center" wrapText="1"/>
      <protection hidden="1"/>
    </xf>
    <xf numFmtId="0" fontId="5" fillId="0" borderId="0" xfId="0" applyFont="1" applyBorder="1" applyAlignment="1" applyProtection="1">
      <alignment horizontal="center" wrapText="1"/>
      <protection hidden="1"/>
    </xf>
    <xf numFmtId="0" fontId="26" fillId="0" borderId="0" xfId="0" applyFont="1" applyAlignment="1" applyProtection="1">
      <alignment horizontal="center"/>
      <protection hidden="1"/>
    </xf>
    <xf numFmtId="0" fontId="27" fillId="0" borderId="0" xfId="0" applyFont="1" applyFill="1" applyBorder="1" applyAlignment="1" applyProtection="1">
      <alignment horizontal="center" vertical="center"/>
      <protection hidden="1"/>
    </xf>
    <xf numFmtId="0" fontId="27" fillId="0" borderId="9" xfId="0" applyFont="1" applyFill="1" applyBorder="1" applyAlignment="1" applyProtection="1">
      <alignment horizontal="center" vertical="center"/>
      <protection hidden="1"/>
    </xf>
    <xf numFmtId="0" fontId="28" fillId="0" borderId="27" xfId="0" applyFont="1" applyFill="1" applyBorder="1" applyAlignment="1" applyProtection="1">
      <alignment horizontal="right" vertical="center"/>
      <protection hidden="1"/>
    </xf>
    <xf numFmtId="0" fontId="29" fillId="0" borderId="0" xfId="0" applyFont="1" applyAlignment="1" applyProtection="1">
      <alignment vertical="center"/>
      <protection hidden="1"/>
    </xf>
    <xf numFmtId="0" fontId="5" fillId="0" borderId="3"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27" fillId="0" borderId="3" xfId="0" applyFont="1" applyFill="1" applyBorder="1" applyAlignment="1" applyProtection="1">
      <alignment horizontal="center" vertical="center"/>
      <protection hidden="1"/>
    </xf>
    <xf numFmtId="0" fontId="27" fillId="0" borderId="11" xfId="0" applyFont="1" applyFill="1" applyBorder="1" applyAlignment="1" applyProtection="1">
      <alignment horizontal="center" vertical="center"/>
      <protection hidden="1"/>
    </xf>
  </cellXfs>
  <cellStyles count="33">
    <cellStyle name="40% - Accent2 2" xfId="15"/>
    <cellStyle name="40% - Accent6 2" xfId="16"/>
    <cellStyle name="40% - Colore 2 2" xfId="17"/>
    <cellStyle name="40% - Colore 3" xfId="1" builtinId="39"/>
    <cellStyle name="40% - Colore 3 2" xfId="2"/>
    <cellStyle name="40% - Colore 3 2 2" xfId="18"/>
    <cellStyle name="40% - Colore 4" xfId="11" builtinId="43" hidden="1"/>
    <cellStyle name="40% - Colore 4" xfId="12" builtinId="43"/>
    <cellStyle name="40% - Colore 4 2" xfId="19"/>
    <cellStyle name="40% - Colore 4 3" xfId="20"/>
    <cellStyle name="40% - Colore 6" xfId="3" builtinId="51"/>
    <cellStyle name="40% - Colore4" xfId="4"/>
    <cellStyle name="40% - Colore4 2" xfId="22"/>
    <cellStyle name="40% - Colore4 3" xfId="23"/>
    <cellStyle name="40% - Colore4 4" xfId="21"/>
    <cellStyle name="Euro" xfId="5"/>
    <cellStyle name="Euro 2" xfId="25"/>
    <cellStyle name="Euro 3" xfId="24"/>
    <cellStyle name="Excel_BuiltIn_40% - Colore 2" xfId="6"/>
    <cellStyle name="Migliaia" xfId="13" builtinId="3"/>
    <cellStyle name="Migliaia 2" xfId="26"/>
    <cellStyle name="Normal 2" xfId="27"/>
    <cellStyle name="Normale" xfId="0" builtinId="0"/>
    <cellStyle name="Normale 2" xfId="7"/>
    <cellStyle name="Normale 2 2" xfId="28"/>
    <cellStyle name="Normale 2 2 2" xfId="29"/>
    <cellStyle name="Normale 2 3" xfId="30"/>
    <cellStyle name="Normale 3" xfId="8"/>
    <cellStyle name="Normale 3 2" xfId="31"/>
    <cellStyle name="Normale 4" xfId="14"/>
    <cellStyle name="Percentuale" xfId="9" builtinId="5"/>
    <cellStyle name="Percentuale 2" xfId="10"/>
    <cellStyle name="Percentuale 3" xfId="3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123825</xdr:rowOff>
    </xdr:from>
    <xdr:to>
      <xdr:col>2</xdr:col>
      <xdr:colOff>152400</xdr:colOff>
      <xdr:row>1</xdr:row>
      <xdr:rowOff>904875</xdr:rowOff>
    </xdr:to>
    <xdr:pic>
      <xdr:nvPicPr>
        <xdr:cNvPr id="9082" name="Picture 1" descr="stemma"/>
        <xdr:cNvPicPr>
          <a:picLocks noChangeAspect="1" noChangeArrowheads="1"/>
        </xdr:cNvPicPr>
      </xdr:nvPicPr>
      <xdr:blipFill>
        <a:blip xmlns:r="http://schemas.openxmlformats.org/officeDocument/2006/relationships" r:embed="rId1" cstate="print">
          <a:lum bright="6000" contrast="66000"/>
        </a:blip>
        <a:srcRect/>
        <a:stretch>
          <a:fillRect/>
        </a:stretch>
      </xdr:blipFill>
      <xdr:spPr bwMode="auto">
        <a:xfrm>
          <a:off x="219075" y="123825"/>
          <a:ext cx="904875" cy="1409700"/>
        </a:xfrm>
        <a:prstGeom prst="rect">
          <a:avLst/>
        </a:prstGeom>
        <a:noFill/>
        <a:ln w="9525">
          <a:noFill/>
          <a:miter lim="800000"/>
          <a:headEnd/>
          <a:tailEnd/>
        </a:ln>
      </xdr:spPr>
    </xdr:pic>
    <xdr:clientData/>
  </xdr:twoCellAnchor>
  <xdr:twoCellAnchor editAs="oneCell">
    <xdr:from>
      <xdr:col>6</xdr:col>
      <xdr:colOff>0</xdr:colOff>
      <xdr:row>0</xdr:row>
      <xdr:rowOff>47625</xdr:rowOff>
    </xdr:from>
    <xdr:to>
      <xdr:col>7</xdr:col>
      <xdr:colOff>209550</xdr:colOff>
      <xdr:row>0</xdr:row>
      <xdr:rowOff>47625</xdr:rowOff>
    </xdr:to>
    <xdr:pic>
      <xdr:nvPicPr>
        <xdr:cNvPr id="9083" name="Immagine 3"/>
        <xdr:cNvPicPr>
          <a:picLocks noChangeAspect="1"/>
        </xdr:cNvPicPr>
      </xdr:nvPicPr>
      <xdr:blipFill>
        <a:blip xmlns:r="http://schemas.openxmlformats.org/officeDocument/2006/relationships" r:embed="rId2"/>
        <a:srcRect/>
        <a:stretch>
          <a:fillRect/>
        </a:stretch>
      </xdr:blipFill>
      <xdr:spPr bwMode="auto">
        <a:xfrm>
          <a:off x="9201150" y="47625"/>
          <a:ext cx="809625"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419100</xdr:colOff>
      <xdr:row>9</xdr:row>
      <xdr:rowOff>0</xdr:rowOff>
    </xdr:from>
    <xdr:to>
      <xdr:col>12</xdr:col>
      <xdr:colOff>200025</xdr:colOff>
      <xdr:row>9</xdr:row>
      <xdr:rowOff>0</xdr:rowOff>
    </xdr:to>
    <xdr:pic>
      <xdr:nvPicPr>
        <xdr:cNvPr id="16873" name="Immagine 3"/>
        <xdr:cNvPicPr>
          <a:picLocks noChangeAspect="1"/>
        </xdr:cNvPicPr>
      </xdr:nvPicPr>
      <xdr:blipFill>
        <a:blip xmlns:r="http://schemas.openxmlformats.org/officeDocument/2006/relationships" r:embed="rId1"/>
        <a:srcRect/>
        <a:stretch>
          <a:fillRect/>
        </a:stretch>
      </xdr:blipFill>
      <xdr:spPr bwMode="auto">
        <a:xfrm>
          <a:off x="14077950" y="3238500"/>
          <a:ext cx="971550" cy="0"/>
        </a:xfrm>
        <a:prstGeom prst="rect">
          <a:avLst/>
        </a:prstGeom>
        <a:noFill/>
        <a:ln w="9525">
          <a:noFill/>
          <a:miter lim="800000"/>
          <a:headEnd/>
          <a:tailEnd/>
        </a:ln>
      </xdr:spPr>
    </xdr:pic>
    <xdr:clientData/>
  </xdr:twoCellAnchor>
  <xdr:twoCellAnchor>
    <xdr:from>
      <xdr:col>2</xdr:col>
      <xdr:colOff>152400</xdr:colOff>
      <xdr:row>0</xdr:row>
      <xdr:rowOff>152400</xdr:rowOff>
    </xdr:from>
    <xdr:to>
      <xdr:col>3</xdr:col>
      <xdr:colOff>1295400</xdr:colOff>
      <xdr:row>4</xdr:row>
      <xdr:rowOff>66675</xdr:rowOff>
    </xdr:to>
    <xdr:pic>
      <xdr:nvPicPr>
        <xdr:cNvPr id="16874" name="Picture 1" descr="stemma"/>
        <xdr:cNvPicPr>
          <a:picLocks noChangeAspect="1" noChangeArrowheads="1"/>
        </xdr:cNvPicPr>
      </xdr:nvPicPr>
      <xdr:blipFill>
        <a:blip xmlns:r="http://schemas.openxmlformats.org/officeDocument/2006/relationships" r:embed="rId2" cstate="print">
          <a:lum bright="6000" contrast="66000"/>
        </a:blip>
        <a:srcRect/>
        <a:stretch>
          <a:fillRect/>
        </a:stretch>
      </xdr:blipFill>
      <xdr:spPr bwMode="auto">
        <a:xfrm>
          <a:off x="876300" y="152400"/>
          <a:ext cx="1533525" cy="2152650"/>
        </a:xfrm>
        <a:prstGeom prst="rect">
          <a:avLst/>
        </a:prstGeom>
        <a:noFill/>
        <a:ln w="9525">
          <a:noFill/>
          <a:miter lim="800000"/>
          <a:headEnd/>
          <a:tailEnd/>
        </a:ln>
      </xdr:spPr>
    </xdr:pic>
    <xdr:clientData/>
  </xdr:twoCellAnchor>
  <xdr:twoCellAnchor editAs="oneCell">
    <xdr:from>
      <xdr:col>9</xdr:col>
      <xdr:colOff>0</xdr:colOff>
      <xdr:row>0</xdr:row>
      <xdr:rowOff>47625</xdr:rowOff>
    </xdr:from>
    <xdr:to>
      <xdr:col>9</xdr:col>
      <xdr:colOff>981075</xdr:colOff>
      <xdr:row>0</xdr:row>
      <xdr:rowOff>47625</xdr:rowOff>
    </xdr:to>
    <xdr:pic>
      <xdr:nvPicPr>
        <xdr:cNvPr id="16875" name="Immagine 3"/>
        <xdr:cNvPicPr>
          <a:picLocks noChangeAspect="1"/>
        </xdr:cNvPicPr>
      </xdr:nvPicPr>
      <xdr:blipFill>
        <a:blip xmlns:r="http://schemas.openxmlformats.org/officeDocument/2006/relationships" r:embed="rId1"/>
        <a:srcRect/>
        <a:stretch>
          <a:fillRect/>
        </a:stretch>
      </xdr:blipFill>
      <xdr:spPr bwMode="auto">
        <a:xfrm>
          <a:off x="11277600" y="47625"/>
          <a:ext cx="981075" cy="0"/>
        </a:xfrm>
        <a:prstGeom prst="rect">
          <a:avLst/>
        </a:prstGeom>
        <a:noFill/>
        <a:ln w="9525">
          <a:noFill/>
          <a:miter lim="800000"/>
          <a:headEnd/>
          <a:tailEnd/>
        </a:ln>
      </xdr:spPr>
    </xdr:pic>
    <xdr:clientData/>
  </xdr:twoCellAnchor>
  <xdr:twoCellAnchor editAs="oneCell">
    <xdr:from>
      <xdr:col>9</xdr:col>
      <xdr:colOff>0</xdr:colOff>
      <xdr:row>0</xdr:row>
      <xdr:rowOff>47625</xdr:rowOff>
    </xdr:from>
    <xdr:to>
      <xdr:col>9</xdr:col>
      <xdr:colOff>981075</xdr:colOff>
      <xdr:row>0</xdr:row>
      <xdr:rowOff>47625</xdr:rowOff>
    </xdr:to>
    <xdr:pic>
      <xdr:nvPicPr>
        <xdr:cNvPr id="16876" name="Immagine 3"/>
        <xdr:cNvPicPr>
          <a:picLocks noChangeAspect="1"/>
        </xdr:cNvPicPr>
      </xdr:nvPicPr>
      <xdr:blipFill>
        <a:blip xmlns:r="http://schemas.openxmlformats.org/officeDocument/2006/relationships" r:embed="rId1"/>
        <a:srcRect/>
        <a:stretch>
          <a:fillRect/>
        </a:stretch>
      </xdr:blipFill>
      <xdr:spPr bwMode="auto">
        <a:xfrm>
          <a:off x="11277600" y="47625"/>
          <a:ext cx="981075" cy="0"/>
        </a:xfrm>
        <a:prstGeom prst="rect">
          <a:avLst/>
        </a:prstGeom>
        <a:noFill/>
        <a:ln w="9525">
          <a:noFill/>
          <a:miter lim="800000"/>
          <a:headEnd/>
          <a:tailEnd/>
        </a:ln>
      </xdr:spPr>
    </xdr:pic>
    <xdr:clientData/>
  </xdr:twoCellAnchor>
  <xdr:twoCellAnchor editAs="oneCell">
    <xdr:from>
      <xdr:col>9</xdr:col>
      <xdr:colOff>0</xdr:colOff>
      <xdr:row>0</xdr:row>
      <xdr:rowOff>47625</xdr:rowOff>
    </xdr:from>
    <xdr:to>
      <xdr:col>9</xdr:col>
      <xdr:colOff>981075</xdr:colOff>
      <xdr:row>0</xdr:row>
      <xdr:rowOff>47625</xdr:rowOff>
    </xdr:to>
    <xdr:pic>
      <xdr:nvPicPr>
        <xdr:cNvPr id="16877" name="Immagine 3"/>
        <xdr:cNvPicPr>
          <a:picLocks noChangeAspect="1"/>
        </xdr:cNvPicPr>
      </xdr:nvPicPr>
      <xdr:blipFill>
        <a:blip xmlns:r="http://schemas.openxmlformats.org/officeDocument/2006/relationships" r:embed="rId1"/>
        <a:srcRect/>
        <a:stretch>
          <a:fillRect/>
        </a:stretch>
      </xdr:blipFill>
      <xdr:spPr bwMode="auto">
        <a:xfrm>
          <a:off x="11277600" y="47625"/>
          <a:ext cx="9810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419100</xdr:colOff>
      <xdr:row>9</xdr:row>
      <xdr:rowOff>0</xdr:rowOff>
    </xdr:from>
    <xdr:to>
      <xdr:col>17</xdr:col>
      <xdr:colOff>200025</xdr:colOff>
      <xdr:row>9</xdr:row>
      <xdr:rowOff>0</xdr:rowOff>
    </xdr:to>
    <xdr:pic>
      <xdr:nvPicPr>
        <xdr:cNvPr id="14289" name="Immagine 3"/>
        <xdr:cNvPicPr>
          <a:picLocks noChangeAspect="1"/>
        </xdr:cNvPicPr>
      </xdr:nvPicPr>
      <xdr:blipFill>
        <a:blip xmlns:r="http://schemas.openxmlformats.org/officeDocument/2006/relationships" r:embed="rId1"/>
        <a:srcRect/>
        <a:stretch>
          <a:fillRect/>
        </a:stretch>
      </xdr:blipFill>
      <xdr:spPr bwMode="auto">
        <a:xfrm>
          <a:off x="20364450" y="3209925"/>
          <a:ext cx="971550" cy="0"/>
        </a:xfrm>
        <a:prstGeom prst="rect">
          <a:avLst/>
        </a:prstGeom>
        <a:noFill/>
        <a:ln w="9525">
          <a:noFill/>
          <a:miter lim="800000"/>
          <a:headEnd/>
          <a:tailEnd/>
        </a:ln>
      </xdr:spPr>
    </xdr:pic>
    <xdr:clientData/>
  </xdr:twoCellAnchor>
  <xdr:twoCellAnchor>
    <xdr:from>
      <xdr:col>1</xdr:col>
      <xdr:colOff>333375</xdr:colOff>
      <xdr:row>0</xdr:row>
      <xdr:rowOff>180975</xdr:rowOff>
    </xdr:from>
    <xdr:to>
      <xdr:col>2</xdr:col>
      <xdr:colOff>981075</xdr:colOff>
      <xdr:row>1</xdr:row>
      <xdr:rowOff>1162050</xdr:rowOff>
    </xdr:to>
    <xdr:pic>
      <xdr:nvPicPr>
        <xdr:cNvPr id="14290" name="Picture 1" descr="stemma"/>
        <xdr:cNvPicPr>
          <a:picLocks noChangeAspect="1" noChangeArrowheads="1"/>
        </xdr:cNvPicPr>
      </xdr:nvPicPr>
      <xdr:blipFill>
        <a:blip xmlns:r="http://schemas.openxmlformats.org/officeDocument/2006/relationships" r:embed="rId2" cstate="print">
          <a:lum bright="6000" contrast="66000"/>
        </a:blip>
        <a:srcRect/>
        <a:stretch>
          <a:fillRect/>
        </a:stretch>
      </xdr:blipFill>
      <xdr:spPr bwMode="auto">
        <a:xfrm>
          <a:off x="762000" y="180975"/>
          <a:ext cx="1228725" cy="1609725"/>
        </a:xfrm>
        <a:prstGeom prst="rect">
          <a:avLst/>
        </a:prstGeom>
        <a:noFill/>
        <a:ln w="9525">
          <a:noFill/>
          <a:miter lim="800000"/>
          <a:headEnd/>
          <a:tailEnd/>
        </a:ln>
      </xdr:spPr>
    </xdr:pic>
    <xdr:clientData/>
  </xdr:twoCellAnchor>
  <xdr:twoCellAnchor editAs="oneCell">
    <xdr:from>
      <xdr:col>14</xdr:col>
      <xdr:colOff>0</xdr:colOff>
      <xdr:row>0</xdr:row>
      <xdr:rowOff>47625</xdr:rowOff>
    </xdr:from>
    <xdr:to>
      <xdr:col>14</xdr:col>
      <xdr:colOff>981075</xdr:colOff>
      <xdr:row>0</xdr:row>
      <xdr:rowOff>47625</xdr:rowOff>
    </xdr:to>
    <xdr:pic>
      <xdr:nvPicPr>
        <xdr:cNvPr id="14291" name="Immagine 3"/>
        <xdr:cNvPicPr>
          <a:picLocks noChangeAspect="1"/>
        </xdr:cNvPicPr>
      </xdr:nvPicPr>
      <xdr:blipFill>
        <a:blip xmlns:r="http://schemas.openxmlformats.org/officeDocument/2006/relationships" r:embed="rId1"/>
        <a:srcRect/>
        <a:stretch>
          <a:fillRect/>
        </a:stretch>
      </xdr:blipFill>
      <xdr:spPr bwMode="auto">
        <a:xfrm>
          <a:off x="17564100" y="47625"/>
          <a:ext cx="981075" cy="0"/>
        </a:xfrm>
        <a:prstGeom prst="rect">
          <a:avLst/>
        </a:prstGeom>
        <a:noFill/>
        <a:ln w="9525">
          <a:noFill/>
          <a:miter lim="800000"/>
          <a:headEnd/>
          <a:tailEnd/>
        </a:ln>
      </xdr:spPr>
    </xdr:pic>
    <xdr:clientData/>
  </xdr:twoCellAnchor>
  <xdr:twoCellAnchor editAs="oneCell">
    <xdr:from>
      <xdr:col>13</xdr:col>
      <xdr:colOff>0</xdr:colOff>
      <xdr:row>0</xdr:row>
      <xdr:rowOff>47625</xdr:rowOff>
    </xdr:from>
    <xdr:to>
      <xdr:col>13</xdr:col>
      <xdr:colOff>981075</xdr:colOff>
      <xdr:row>0</xdr:row>
      <xdr:rowOff>47625</xdr:rowOff>
    </xdr:to>
    <xdr:pic>
      <xdr:nvPicPr>
        <xdr:cNvPr id="14292" name="Immagine 3"/>
        <xdr:cNvPicPr>
          <a:picLocks noChangeAspect="1"/>
        </xdr:cNvPicPr>
      </xdr:nvPicPr>
      <xdr:blipFill>
        <a:blip xmlns:r="http://schemas.openxmlformats.org/officeDocument/2006/relationships" r:embed="rId1"/>
        <a:srcRect/>
        <a:stretch>
          <a:fillRect/>
        </a:stretch>
      </xdr:blipFill>
      <xdr:spPr bwMode="auto">
        <a:xfrm>
          <a:off x="16373475" y="47625"/>
          <a:ext cx="981075" cy="0"/>
        </a:xfrm>
        <a:prstGeom prst="rect">
          <a:avLst/>
        </a:prstGeom>
        <a:noFill/>
        <a:ln w="9525">
          <a:noFill/>
          <a:miter lim="800000"/>
          <a:headEnd/>
          <a:tailEnd/>
        </a:ln>
      </xdr:spPr>
    </xdr:pic>
    <xdr:clientData/>
  </xdr:twoCellAnchor>
  <xdr:twoCellAnchor editAs="oneCell">
    <xdr:from>
      <xdr:col>12</xdr:col>
      <xdr:colOff>0</xdr:colOff>
      <xdr:row>0</xdr:row>
      <xdr:rowOff>47625</xdr:rowOff>
    </xdr:from>
    <xdr:to>
      <xdr:col>12</xdr:col>
      <xdr:colOff>981075</xdr:colOff>
      <xdr:row>0</xdr:row>
      <xdr:rowOff>47625</xdr:rowOff>
    </xdr:to>
    <xdr:pic>
      <xdr:nvPicPr>
        <xdr:cNvPr id="14293" name="Immagine 3"/>
        <xdr:cNvPicPr>
          <a:picLocks noChangeAspect="1"/>
        </xdr:cNvPicPr>
      </xdr:nvPicPr>
      <xdr:blipFill>
        <a:blip xmlns:r="http://schemas.openxmlformats.org/officeDocument/2006/relationships" r:embed="rId1"/>
        <a:srcRect/>
        <a:stretch>
          <a:fillRect/>
        </a:stretch>
      </xdr:blipFill>
      <xdr:spPr bwMode="auto">
        <a:xfrm>
          <a:off x="15182850" y="47625"/>
          <a:ext cx="981075" cy="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171450</xdr:rowOff>
    </xdr:from>
    <xdr:to>
      <xdr:col>1</xdr:col>
      <xdr:colOff>466725</xdr:colOff>
      <xdr:row>1</xdr:row>
      <xdr:rowOff>1028700</xdr:rowOff>
    </xdr:to>
    <xdr:pic>
      <xdr:nvPicPr>
        <xdr:cNvPr id="2984" name="Picture 1" descr="stemma"/>
        <xdr:cNvPicPr>
          <a:picLocks noChangeAspect="1" noChangeArrowheads="1"/>
        </xdr:cNvPicPr>
      </xdr:nvPicPr>
      <xdr:blipFill>
        <a:blip xmlns:r="http://schemas.openxmlformats.org/officeDocument/2006/relationships" r:embed="rId1" cstate="print">
          <a:lum bright="6000" contrast="66000"/>
        </a:blip>
        <a:srcRect/>
        <a:stretch>
          <a:fillRect/>
        </a:stretch>
      </xdr:blipFill>
      <xdr:spPr bwMode="auto">
        <a:xfrm>
          <a:off x="161925" y="171450"/>
          <a:ext cx="971550" cy="1485900"/>
        </a:xfrm>
        <a:prstGeom prst="rect">
          <a:avLst/>
        </a:prstGeom>
        <a:noFill/>
        <a:ln w="9525">
          <a:noFill/>
          <a:miter lim="800000"/>
          <a:headEnd/>
          <a:tailEnd/>
        </a:ln>
      </xdr:spPr>
    </xdr:pic>
    <xdr:clientData/>
  </xdr:twoCellAnchor>
  <xdr:twoCellAnchor editAs="oneCell">
    <xdr:from>
      <xdr:col>4</xdr:col>
      <xdr:colOff>409575</xdr:colOff>
      <xdr:row>0</xdr:row>
      <xdr:rowOff>47625</xdr:rowOff>
    </xdr:from>
    <xdr:to>
      <xdr:col>5</xdr:col>
      <xdr:colOff>152400</xdr:colOff>
      <xdr:row>0</xdr:row>
      <xdr:rowOff>47625</xdr:rowOff>
    </xdr:to>
    <xdr:pic>
      <xdr:nvPicPr>
        <xdr:cNvPr id="2985" name="Immagine 3"/>
        <xdr:cNvPicPr>
          <a:picLocks noChangeAspect="1"/>
        </xdr:cNvPicPr>
      </xdr:nvPicPr>
      <xdr:blipFill>
        <a:blip xmlns:r="http://schemas.openxmlformats.org/officeDocument/2006/relationships" r:embed="rId2"/>
        <a:srcRect/>
        <a:stretch>
          <a:fillRect/>
        </a:stretch>
      </xdr:blipFill>
      <xdr:spPr bwMode="auto">
        <a:xfrm>
          <a:off x="10096500" y="47625"/>
          <a:ext cx="800100"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nuele%20Universita\Dropbox\condivisa%20EMA2\DB%20monitoraggio%20pdz%2014-16\PDZ\DB%20pro%20fin%20PdZ%202014-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amariacandela\Desktop\Dropbox\A%20-%20atti%20e%20normativa%20programmazione%20socio%20sanitaria\Bozza%20Rendicontazione%20PSdZ%20%202016\Scheda%20prg%20finanziaria%20III%20PdZ%20de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iparti"/>
      <sheetName val="tendine"/>
      <sheetName val="REGIONE"/>
      <sheetName val="CORATO"/>
      <sheetName val="MOLFETTA"/>
      <sheetName val="ALTAMURA"/>
      <sheetName val="GRUMO"/>
      <sheetName val="BARI"/>
      <sheetName val="MODUGNO"/>
      <sheetName val="BITONTO"/>
      <sheetName val="TRIGGIANO"/>
      <sheetName val="MOLA"/>
      <sheetName val="CONVERSANO"/>
      <sheetName val="GIOIA"/>
      <sheetName val="PUTIGNANO"/>
      <sheetName val="PROV BA"/>
      <sheetName val="BRINDISI"/>
      <sheetName val="MESAGNE"/>
      <sheetName val="FRANCAVILLA"/>
      <sheetName val="FASANO"/>
      <sheetName val="PROV BR"/>
      <sheetName val="ANDRIA"/>
      <sheetName val="TRANI"/>
      <sheetName val="BARLETTA"/>
      <sheetName val="CANOSA"/>
      <sheetName val="S.FERDINANDO"/>
      <sheetName val="PROV BT"/>
      <sheetName val="S.SEVERO"/>
      <sheetName val="VICO"/>
      <sheetName val="S.MARCO"/>
      <sheetName val="CERIGNOLA"/>
      <sheetName val="LUCERA"/>
      <sheetName val="TROIA"/>
      <sheetName val="FOGGIA"/>
      <sheetName val="MANFREDONIA"/>
      <sheetName val="PROV FG"/>
      <sheetName val="LECCE"/>
      <sheetName val="CAMPI"/>
      <sheetName val="NARDO"/>
      <sheetName val="MARTANO"/>
      <sheetName val="GALATINA"/>
      <sheetName val="GALLIPOLI"/>
      <sheetName val="MAGLIE"/>
      <sheetName val="POGGIARDO"/>
      <sheetName val="CASARANO"/>
      <sheetName val="GAGLIANO"/>
      <sheetName val="PROV LE"/>
      <sheetName val="GINOSA"/>
      <sheetName val="GROTTAGLIE"/>
      <sheetName val="MANDURIA"/>
      <sheetName val="TARANTO"/>
      <sheetName val="MARTINA"/>
      <sheetName val="MASSAFRA"/>
      <sheetName val="PROV TA"/>
    </sheetNames>
    <sheetDataSet>
      <sheetData sheetId="0"/>
      <sheetData sheetId="1">
        <row r="1">
          <cell r="M1" t="str">
            <v>scegli</v>
          </cell>
        </row>
        <row r="2">
          <cell r="M2">
            <v>3</v>
          </cell>
        </row>
        <row r="3">
          <cell r="M3">
            <v>47</v>
          </cell>
        </row>
        <row r="4">
          <cell r="M4">
            <v>48</v>
          </cell>
        </row>
        <row r="5">
          <cell r="M5">
            <v>49</v>
          </cell>
        </row>
        <row r="6">
          <cell r="M6">
            <v>50</v>
          </cell>
        </row>
        <row r="7">
          <cell r="M7">
            <v>51</v>
          </cell>
        </row>
        <row r="8">
          <cell r="M8">
            <v>52</v>
          </cell>
        </row>
        <row r="9">
          <cell r="M9">
            <v>53</v>
          </cell>
        </row>
        <row r="10">
          <cell r="M10">
            <v>55</v>
          </cell>
        </row>
        <row r="11">
          <cell r="M11">
            <v>56</v>
          </cell>
        </row>
        <row r="12">
          <cell r="M12">
            <v>57</v>
          </cell>
        </row>
        <row r="13">
          <cell r="M13">
            <v>58</v>
          </cell>
        </row>
        <row r="14">
          <cell r="M14">
            <v>59</v>
          </cell>
        </row>
        <row r="15">
          <cell r="M15">
            <v>60</v>
          </cell>
        </row>
        <row r="16">
          <cell r="M16" t="str">
            <v>60-bis</v>
          </cell>
        </row>
        <row r="17">
          <cell r="M17" t="str">
            <v>60-ter</v>
          </cell>
        </row>
        <row r="18">
          <cell r="M18">
            <v>62</v>
          </cell>
        </row>
        <row r="19">
          <cell r="M19">
            <v>63</v>
          </cell>
        </row>
        <row r="20">
          <cell r="M20">
            <v>64</v>
          </cell>
        </row>
        <row r="21">
          <cell r="M21">
            <v>65</v>
          </cell>
        </row>
        <row r="22">
          <cell r="M22">
            <v>66</v>
          </cell>
        </row>
        <row r="23">
          <cell r="M23">
            <v>67</v>
          </cell>
        </row>
        <row r="24">
          <cell r="M24">
            <v>68</v>
          </cell>
        </row>
        <row r="25">
          <cell r="M25">
            <v>70</v>
          </cell>
        </row>
        <row r="26">
          <cell r="M26">
            <v>71</v>
          </cell>
        </row>
        <row r="27">
          <cell r="M27">
            <v>72</v>
          </cell>
        </row>
        <row r="28">
          <cell r="M28">
            <v>74</v>
          </cell>
        </row>
        <row r="29">
          <cell r="M29">
            <v>75</v>
          </cell>
        </row>
        <row r="30">
          <cell r="M30">
            <v>76</v>
          </cell>
        </row>
        <row r="31">
          <cell r="M31">
            <v>77</v>
          </cell>
        </row>
        <row r="32">
          <cell r="M32">
            <v>78</v>
          </cell>
        </row>
        <row r="33">
          <cell r="M33">
            <v>79</v>
          </cell>
        </row>
        <row r="34">
          <cell r="M34">
            <v>80</v>
          </cell>
        </row>
        <row r="35">
          <cell r="M35">
            <v>81</v>
          </cell>
        </row>
        <row r="36">
          <cell r="M36" t="str">
            <v>81-bis</v>
          </cell>
        </row>
        <row r="37">
          <cell r="M37" t="str">
            <v>81-ter</v>
          </cell>
        </row>
        <row r="38">
          <cell r="M38">
            <v>83</v>
          </cell>
        </row>
        <row r="39">
          <cell r="M39">
            <v>84</v>
          </cell>
        </row>
        <row r="40">
          <cell r="M40">
            <v>85</v>
          </cell>
        </row>
        <row r="41">
          <cell r="M41">
            <v>86</v>
          </cell>
        </row>
        <row r="42">
          <cell r="M42">
            <v>87</v>
          </cell>
        </row>
        <row r="43">
          <cell r="M43">
            <v>88</v>
          </cell>
        </row>
        <row r="44">
          <cell r="M44">
            <v>89</v>
          </cell>
        </row>
        <row r="45">
          <cell r="M45">
            <v>90</v>
          </cell>
        </row>
        <row r="46">
          <cell r="M46">
            <v>91</v>
          </cell>
        </row>
        <row r="47">
          <cell r="M47">
            <v>92</v>
          </cell>
        </row>
        <row r="48">
          <cell r="M48">
            <v>93</v>
          </cell>
        </row>
        <row r="49">
          <cell r="M49">
            <v>94</v>
          </cell>
        </row>
        <row r="50">
          <cell r="M50">
            <v>95</v>
          </cell>
        </row>
        <row r="51">
          <cell r="M51">
            <v>96</v>
          </cell>
        </row>
        <row r="52">
          <cell r="M52">
            <v>97</v>
          </cell>
        </row>
        <row r="53">
          <cell r="M53">
            <v>98</v>
          </cell>
        </row>
        <row r="54">
          <cell r="M54">
            <v>99</v>
          </cell>
        </row>
        <row r="55">
          <cell r="M55">
            <v>100</v>
          </cell>
        </row>
        <row r="56">
          <cell r="M56">
            <v>101</v>
          </cell>
        </row>
        <row r="57">
          <cell r="M57">
            <v>102</v>
          </cell>
        </row>
        <row r="58">
          <cell r="M58">
            <v>103</v>
          </cell>
        </row>
        <row r="59">
          <cell r="M59">
            <v>104</v>
          </cell>
        </row>
        <row r="60">
          <cell r="M60">
            <v>105</v>
          </cell>
        </row>
        <row r="61">
          <cell r="M61">
            <v>106</v>
          </cell>
        </row>
        <row r="62">
          <cell r="M62">
            <v>107</v>
          </cell>
        </row>
        <row r="63">
          <cell r="M63">
            <v>108</v>
          </cell>
        </row>
        <row r="64">
          <cell r="M64" t="str">
            <v>altro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parti"/>
      <sheetName val="tendine"/>
      <sheetName val="MONITOR. PDZ 10-13 E RESIDUI"/>
      <sheetName val="BUDGET DISPONIBILE PDZ 3° CICLO"/>
      <sheetName val="PROG FINANZIARIA DI DETTAGLIO"/>
    </sheetNames>
    <sheetDataSet>
      <sheetData sheetId="0"/>
      <sheetData sheetId="1">
        <row r="1">
          <cell r="O1" t="str">
            <v>-</v>
          </cell>
        </row>
        <row r="2">
          <cell r="O2" t="str">
            <v>SI</v>
          </cell>
        </row>
        <row r="3">
          <cell r="O3" t="str">
            <v>NO</v>
          </cell>
        </row>
      </sheetData>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package" Target="../embeddings/Documento_di_Microsoft_Office_Word1.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157"/>
  <sheetViews>
    <sheetView topLeftCell="A7" zoomScale="75" zoomScaleNormal="75" workbookViewId="0">
      <selection activeCell="A10" sqref="A10:F10"/>
    </sheetView>
  </sheetViews>
  <sheetFormatPr defaultColWidth="7.875" defaultRowHeight="12.75"/>
  <cols>
    <col min="1" max="1" width="7.375" style="51" customWidth="1"/>
    <col min="2" max="2" width="5.375" style="51" customWidth="1"/>
    <col min="3" max="3" width="3.375" style="51" customWidth="1"/>
    <col min="4" max="4" width="67.75" style="51" bestFit="1" customWidth="1"/>
    <col min="5" max="5" width="10.625" style="51" customWidth="1"/>
    <col min="6" max="6" width="26.25" style="51" customWidth="1"/>
    <col min="7" max="16384" width="7.875" style="51"/>
  </cols>
  <sheetData>
    <row r="1" spans="1:8" ht="49.5" customHeight="1">
      <c r="A1" s="163" t="s">
        <v>52</v>
      </c>
      <c r="B1" s="163"/>
      <c r="C1" s="163"/>
      <c r="D1" s="163"/>
      <c r="E1" s="163"/>
      <c r="F1" s="163"/>
      <c r="G1" s="163"/>
      <c r="H1" s="163"/>
    </row>
    <row r="2" spans="1:8" ht="84" customHeight="1">
      <c r="A2" s="163"/>
      <c r="B2" s="163"/>
      <c r="C2" s="163"/>
      <c r="D2" s="163"/>
      <c r="E2" s="163"/>
      <c r="F2" s="163"/>
      <c r="G2" s="163"/>
      <c r="H2" s="163"/>
    </row>
    <row r="3" spans="1:8">
      <c r="A3" s="165"/>
      <c r="B3" s="165"/>
      <c r="C3" s="165"/>
      <c r="D3" s="165"/>
      <c r="E3" s="165"/>
      <c r="F3" s="165"/>
    </row>
    <row r="4" spans="1:8">
      <c r="A4" s="165"/>
      <c r="B4" s="165"/>
      <c r="C4" s="165"/>
      <c r="D4" s="165"/>
      <c r="E4" s="165"/>
      <c r="F4" s="165"/>
    </row>
    <row r="5" spans="1:8" ht="22.5" customHeight="1">
      <c r="A5" s="52"/>
      <c r="B5" s="173" t="s">
        <v>50</v>
      </c>
      <c r="C5" s="174"/>
      <c r="D5" s="174"/>
      <c r="E5" s="174"/>
      <c r="F5" s="174"/>
      <c r="G5" s="175"/>
    </row>
    <row r="6" spans="1:8">
      <c r="A6" s="166"/>
      <c r="B6" s="166"/>
      <c r="C6" s="166"/>
      <c r="D6" s="166"/>
      <c r="E6" s="166"/>
      <c r="F6" s="166"/>
    </row>
    <row r="7" spans="1:8" s="54" customFormat="1" ht="19.5" customHeight="1">
      <c r="A7" s="167"/>
      <c r="B7" s="168"/>
      <c r="C7" s="169" t="s">
        <v>83</v>
      </c>
      <c r="D7" s="170"/>
      <c r="E7" s="170"/>
      <c r="F7" s="37" t="s">
        <v>88</v>
      </c>
      <c r="G7" s="53"/>
    </row>
    <row r="8" spans="1:8" s="54" customFormat="1" ht="12.75" customHeight="1">
      <c r="A8" s="171"/>
      <c r="B8" s="171"/>
      <c r="C8" s="171"/>
      <c r="D8" s="171"/>
      <c r="E8" s="171"/>
      <c r="F8" s="171"/>
      <c r="G8" s="53"/>
    </row>
    <row r="9" spans="1:8" s="54" customFormat="1" ht="19.5" customHeight="1">
      <c r="A9" s="171"/>
      <c r="B9" s="172"/>
      <c r="C9" s="169" t="s">
        <v>84</v>
      </c>
      <c r="D9" s="170"/>
      <c r="E9" s="170"/>
      <c r="F9" s="37" t="s">
        <v>89</v>
      </c>
      <c r="G9" s="53"/>
    </row>
    <row r="10" spans="1:8" s="54" customFormat="1" ht="12.75" customHeight="1">
      <c r="A10" s="171"/>
      <c r="B10" s="171"/>
      <c r="C10" s="171"/>
      <c r="D10" s="171"/>
      <c r="E10" s="171"/>
      <c r="F10" s="171"/>
      <c r="G10" s="53"/>
    </row>
    <row r="11" spans="1:8" s="54" customFormat="1" ht="19.5" customHeight="1">
      <c r="A11" s="171"/>
      <c r="B11" s="172"/>
      <c r="C11" s="180" t="s">
        <v>16</v>
      </c>
      <c r="D11" s="181"/>
      <c r="E11" s="181"/>
      <c r="F11" s="39">
        <f>SUM(F14:F29)</f>
        <v>3383801.8400000003</v>
      </c>
      <c r="G11" s="53"/>
    </row>
    <row r="12" spans="1:8" s="54" customFormat="1" ht="12.75" customHeight="1">
      <c r="A12" s="171"/>
      <c r="B12" s="171"/>
      <c r="C12" s="171"/>
      <c r="D12" s="171"/>
      <c r="E12" s="171"/>
      <c r="F12" s="171"/>
      <c r="G12" s="53"/>
    </row>
    <row r="13" spans="1:8" s="54" customFormat="1" ht="12.75" customHeight="1">
      <c r="A13" s="1"/>
      <c r="B13" s="1"/>
      <c r="C13" s="1"/>
      <c r="D13" s="1"/>
      <c r="E13" s="1"/>
      <c r="F13" s="1"/>
      <c r="G13" s="53"/>
    </row>
    <row r="14" spans="1:8" ht="22.5" customHeight="1">
      <c r="A14" s="20"/>
      <c r="C14" s="58">
        <v>1</v>
      </c>
      <c r="D14" s="80" t="s">
        <v>38</v>
      </c>
      <c r="E14" s="106" t="s">
        <v>37</v>
      </c>
      <c r="F14" s="71">
        <v>230546.39</v>
      </c>
    </row>
    <row r="15" spans="1:8" s="54" customFormat="1" ht="22.5" customHeight="1">
      <c r="A15" s="22"/>
      <c r="C15" s="58">
        <v>2</v>
      </c>
      <c r="D15" s="80" t="s">
        <v>39</v>
      </c>
      <c r="E15" s="106">
        <v>2017</v>
      </c>
      <c r="F15" s="71">
        <v>183000</v>
      </c>
    </row>
    <row r="16" spans="1:8" s="54" customFormat="1" ht="22.5" customHeight="1">
      <c r="A16" s="22"/>
      <c r="C16" s="58">
        <v>3</v>
      </c>
      <c r="D16" s="80" t="s">
        <v>40</v>
      </c>
      <c r="E16" s="75">
        <v>2017</v>
      </c>
      <c r="F16" s="71">
        <v>157978.4</v>
      </c>
    </row>
    <row r="17" spans="1:10" ht="22.5" customHeight="1">
      <c r="A17" s="20"/>
      <c r="C17" s="58">
        <v>4</v>
      </c>
      <c r="D17" s="80" t="s">
        <v>41</v>
      </c>
      <c r="E17" s="106">
        <v>2017</v>
      </c>
      <c r="F17" s="71">
        <v>156000</v>
      </c>
    </row>
    <row r="18" spans="1:10" ht="22.5" customHeight="1">
      <c r="A18" s="20"/>
      <c r="C18" s="58">
        <v>5</v>
      </c>
      <c r="D18" s="80" t="s">
        <v>42</v>
      </c>
      <c r="E18" s="75">
        <v>2018</v>
      </c>
      <c r="F18" s="71">
        <v>218627.82</v>
      </c>
    </row>
    <row r="19" spans="1:10" ht="22.5" customHeight="1">
      <c r="A19" s="22"/>
      <c r="C19" s="58">
        <v>6</v>
      </c>
      <c r="D19" s="80" t="s">
        <v>43</v>
      </c>
      <c r="E19" s="106">
        <v>2018</v>
      </c>
      <c r="F19" s="71">
        <v>557273.79</v>
      </c>
    </row>
    <row r="20" spans="1:10" ht="22.5" customHeight="1">
      <c r="A20" s="22"/>
      <c r="C20" s="58">
        <v>7</v>
      </c>
      <c r="D20" s="80" t="s">
        <v>44</v>
      </c>
      <c r="E20" s="75">
        <v>2018</v>
      </c>
      <c r="F20" s="71">
        <v>596771.02</v>
      </c>
    </row>
    <row r="21" spans="1:10" ht="22.5" customHeight="1">
      <c r="A21" s="55"/>
      <c r="C21" s="58">
        <v>8</v>
      </c>
      <c r="D21" s="80" t="s">
        <v>45</v>
      </c>
      <c r="E21" s="106">
        <v>2018</v>
      </c>
      <c r="F21" s="71">
        <v>557060.4</v>
      </c>
    </row>
    <row r="22" spans="1:10" ht="22.5" customHeight="1">
      <c r="A22" s="55"/>
      <c r="C22" s="58">
        <v>9</v>
      </c>
      <c r="D22" s="80" t="s">
        <v>46</v>
      </c>
      <c r="E22" s="75">
        <v>2018</v>
      </c>
      <c r="F22" s="71">
        <v>443534.62</v>
      </c>
    </row>
    <row r="23" spans="1:10" ht="22.5" customHeight="1">
      <c r="A23" s="56"/>
      <c r="C23" s="58">
        <v>10</v>
      </c>
      <c r="D23" s="80" t="s">
        <v>47</v>
      </c>
      <c r="E23" s="106">
        <v>2018</v>
      </c>
      <c r="F23" s="71">
        <v>230908.2</v>
      </c>
    </row>
    <row r="24" spans="1:10" ht="22.5" customHeight="1">
      <c r="A24" s="56"/>
      <c r="C24" s="58">
        <v>11</v>
      </c>
      <c r="D24" s="80" t="s">
        <v>85</v>
      </c>
      <c r="E24" s="75">
        <v>2018</v>
      </c>
      <c r="F24" s="71">
        <v>12101.2</v>
      </c>
      <c r="H24" s="104"/>
      <c r="I24" s="104"/>
      <c r="J24" s="104"/>
    </row>
    <row r="25" spans="1:10" ht="22.5" customHeight="1">
      <c r="A25" s="57"/>
      <c r="C25" s="58">
        <v>12</v>
      </c>
      <c r="D25" s="80" t="s">
        <v>86</v>
      </c>
      <c r="E25" s="106">
        <v>2018</v>
      </c>
      <c r="F25" s="71">
        <v>40000</v>
      </c>
      <c r="H25" s="104"/>
      <c r="I25" s="105"/>
      <c r="J25" s="104"/>
    </row>
    <row r="26" spans="1:10" ht="22.5" customHeight="1">
      <c r="A26" s="57"/>
      <c r="C26" s="58">
        <v>13</v>
      </c>
      <c r="D26" s="80" t="s">
        <v>48</v>
      </c>
      <c r="E26" s="75">
        <v>2018</v>
      </c>
      <c r="F26" s="71">
        <v>0</v>
      </c>
      <c r="H26" s="104"/>
      <c r="I26" s="105"/>
      <c r="J26" s="104"/>
    </row>
    <row r="27" spans="1:10" ht="23.1" customHeight="1">
      <c r="A27" s="57"/>
      <c r="C27" s="58">
        <v>14</v>
      </c>
      <c r="D27" s="80" t="s">
        <v>49</v>
      </c>
      <c r="E27" s="106">
        <v>2018</v>
      </c>
      <c r="F27" s="71">
        <v>0</v>
      </c>
      <c r="H27" s="104"/>
      <c r="I27" s="105"/>
      <c r="J27" s="104"/>
    </row>
    <row r="28" spans="1:10" ht="23.1" customHeight="1">
      <c r="A28" s="57"/>
      <c r="C28" s="58">
        <v>15</v>
      </c>
      <c r="D28" s="80" t="s">
        <v>49</v>
      </c>
      <c r="E28" s="75">
        <v>2018</v>
      </c>
      <c r="F28" s="71">
        <v>0</v>
      </c>
      <c r="H28" s="104"/>
      <c r="I28" s="105"/>
      <c r="J28" s="104"/>
    </row>
    <row r="29" spans="1:10" ht="23.1" customHeight="1">
      <c r="A29" s="57"/>
      <c r="C29" s="58">
        <v>16</v>
      </c>
      <c r="D29" s="80" t="s">
        <v>49</v>
      </c>
      <c r="E29" s="106">
        <v>2018</v>
      </c>
      <c r="F29" s="71">
        <v>0</v>
      </c>
    </row>
    <row r="30" spans="1:10" ht="45" customHeight="1">
      <c r="C30" s="178" t="s">
        <v>35</v>
      </c>
      <c r="D30" s="179"/>
      <c r="E30" s="179"/>
      <c r="F30" s="179"/>
    </row>
    <row r="31" spans="1:10" ht="45" customHeight="1">
      <c r="C31" s="176" t="s">
        <v>36</v>
      </c>
      <c r="D31" s="177"/>
      <c r="E31" s="177"/>
      <c r="F31" s="177"/>
    </row>
    <row r="32" spans="1:10" ht="24" customHeight="1">
      <c r="C32" s="164"/>
      <c r="D32" s="164"/>
      <c r="E32" s="164"/>
      <c r="F32" s="164"/>
    </row>
    <row r="148" spans="4:4" hidden="1"/>
    <row r="149" spans="4:4" hidden="1"/>
    <row r="150" spans="4:4" hidden="1">
      <c r="D150" s="9" t="s">
        <v>5</v>
      </c>
    </row>
    <row r="151" spans="4:4" hidden="1">
      <c r="D151" s="51" t="s">
        <v>6</v>
      </c>
    </row>
    <row r="152" spans="4:4" hidden="1">
      <c r="D152" s="51" t="s">
        <v>7</v>
      </c>
    </row>
    <row r="153" spans="4:4" hidden="1">
      <c r="D153" s="51" t="s">
        <v>8</v>
      </c>
    </row>
    <row r="154" spans="4:4" hidden="1">
      <c r="D154" s="51" t="s">
        <v>9</v>
      </c>
    </row>
    <row r="155" spans="4:4" hidden="1"/>
    <row r="156" spans="4:4" hidden="1"/>
    <row r="157" spans="4:4" hidden="1"/>
  </sheetData>
  <mergeCells count="16">
    <mergeCell ref="A1:H2"/>
    <mergeCell ref="C32:F32"/>
    <mergeCell ref="A3:F4"/>
    <mergeCell ref="A6:F6"/>
    <mergeCell ref="A7:B7"/>
    <mergeCell ref="C7:E7"/>
    <mergeCell ref="A8:F8"/>
    <mergeCell ref="A9:B9"/>
    <mergeCell ref="B5:G5"/>
    <mergeCell ref="C31:F31"/>
    <mergeCell ref="C30:F30"/>
    <mergeCell ref="A11:B11"/>
    <mergeCell ref="C11:E11"/>
    <mergeCell ref="A12:F12"/>
    <mergeCell ref="C9:E9"/>
    <mergeCell ref="A10:F10"/>
  </mergeCells>
  <phoneticPr fontId="4" type="noConversion"/>
  <dataValidations count="2">
    <dataValidation allowBlank="1" showErrorMessage="1" sqref="J14:L29"/>
    <dataValidation type="decimal" allowBlank="1" showInputMessage="1" showErrorMessage="1" sqref="F14:F29">
      <formula1>0</formula1>
      <formula2>1E+27</formula2>
    </dataValidation>
  </dataValidations>
  <printOptions horizontalCentered="1" verticalCentered="1"/>
  <pageMargins left="0.15748031496062992" right="0.15748031496062992" top="0.59055118110236227" bottom="0.59055118110236227" header="0.51181102362204722" footer="0.51181102362204722"/>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Y134"/>
  <sheetViews>
    <sheetView topLeftCell="A12" zoomScale="70" zoomScaleNormal="70" zoomScaleSheetLayoutView="25" workbookViewId="0">
      <selection activeCell="A35" sqref="A35"/>
    </sheetView>
  </sheetViews>
  <sheetFormatPr defaultColWidth="7.875" defaultRowHeight="12.75"/>
  <cols>
    <col min="1" max="1" width="4.375" style="65" customWidth="1"/>
    <col min="2" max="3" width="5.125" style="65" customWidth="1"/>
    <col min="4" max="4" width="52.75" style="65" customWidth="1"/>
    <col min="5" max="5" width="18.125" style="63" customWidth="1"/>
    <col min="6" max="12" width="15.625" style="65" customWidth="1"/>
    <col min="13" max="13" width="37.625" style="65" customWidth="1"/>
    <col min="14" max="16" width="17.75" style="65" customWidth="1"/>
    <col min="17" max="16384" width="7.875" style="65"/>
  </cols>
  <sheetData>
    <row r="1" spans="1:25" s="60" customFormat="1" ht="49.5" customHeight="1">
      <c r="A1" s="163" t="s">
        <v>51</v>
      </c>
      <c r="B1" s="163"/>
      <c r="C1" s="165"/>
      <c r="D1" s="165"/>
      <c r="E1" s="165"/>
      <c r="F1" s="165"/>
      <c r="G1" s="165"/>
      <c r="H1" s="165"/>
      <c r="I1" s="165"/>
      <c r="J1" s="165"/>
      <c r="K1" s="190"/>
      <c r="L1" s="190"/>
      <c r="M1" s="190"/>
    </row>
    <row r="2" spans="1:25" s="60" customFormat="1" ht="101.25" customHeight="1">
      <c r="A2" s="165"/>
      <c r="B2" s="165"/>
      <c r="C2" s="165"/>
      <c r="D2" s="165"/>
      <c r="E2" s="165"/>
      <c r="F2" s="165"/>
      <c r="G2" s="165"/>
      <c r="H2" s="165"/>
      <c r="I2" s="165"/>
      <c r="J2" s="165"/>
      <c r="K2" s="190"/>
      <c r="L2" s="190"/>
      <c r="M2" s="190"/>
    </row>
    <row r="3" spans="1:25" s="60" customFormat="1">
      <c r="A3" s="191" t="s">
        <v>53</v>
      </c>
      <c r="B3" s="191"/>
      <c r="C3" s="192"/>
      <c r="D3" s="192"/>
      <c r="E3" s="192"/>
      <c r="F3" s="192"/>
      <c r="G3" s="192"/>
      <c r="H3" s="192"/>
      <c r="I3" s="192"/>
      <c r="J3" s="192"/>
      <c r="K3" s="192"/>
      <c r="L3" s="192"/>
      <c r="M3" s="192"/>
    </row>
    <row r="4" spans="1:25" s="60" customFormat="1">
      <c r="A4" s="192"/>
      <c r="B4" s="192"/>
      <c r="C4" s="192"/>
      <c r="D4" s="192"/>
      <c r="E4" s="192"/>
      <c r="F4" s="192"/>
      <c r="G4" s="192"/>
      <c r="H4" s="192"/>
      <c r="I4" s="192"/>
      <c r="J4" s="192"/>
      <c r="K4" s="192"/>
      <c r="L4" s="192"/>
      <c r="M4" s="192"/>
    </row>
    <row r="5" spans="1:25" s="60" customFormat="1">
      <c r="A5" s="192"/>
      <c r="B5" s="192"/>
      <c r="C5" s="192"/>
      <c r="D5" s="192"/>
      <c r="E5" s="192"/>
      <c r="F5" s="192"/>
      <c r="G5" s="192"/>
      <c r="H5" s="192"/>
      <c r="I5" s="192"/>
      <c r="J5" s="192"/>
      <c r="K5" s="192"/>
      <c r="L5" s="192"/>
      <c r="M5" s="192"/>
    </row>
    <row r="6" spans="1:25" s="60" customFormat="1">
      <c r="A6" s="193"/>
      <c r="B6" s="193"/>
      <c r="C6" s="193"/>
      <c r="D6" s="193"/>
      <c r="E6" s="193"/>
      <c r="F6" s="193"/>
      <c r="G6" s="193"/>
      <c r="H6" s="193"/>
      <c r="I6" s="193"/>
      <c r="J6" s="193"/>
      <c r="K6" s="2"/>
      <c r="L6" s="2"/>
      <c r="M6" s="2"/>
    </row>
    <row r="7" spans="1:25" s="61" customFormat="1" ht="18.75">
      <c r="A7" s="167"/>
      <c r="B7" s="167"/>
      <c r="C7" s="168"/>
      <c r="D7" s="180" t="s">
        <v>83</v>
      </c>
      <c r="E7" s="181"/>
      <c r="F7" s="181"/>
      <c r="G7" s="181"/>
      <c r="H7" s="194" t="str">
        <f>BUDGET!F7</f>
        <v>LECCE</v>
      </c>
      <c r="I7" s="194"/>
      <c r="J7" s="23"/>
      <c r="K7" s="3"/>
      <c r="L7" s="3"/>
      <c r="M7" s="3"/>
    </row>
    <row r="8" spans="1:25" s="61" customFormat="1" ht="15.75">
      <c r="A8" s="171"/>
      <c r="B8" s="171"/>
      <c r="C8" s="171"/>
      <c r="D8" s="171"/>
      <c r="E8" s="171"/>
      <c r="F8" s="171"/>
      <c r="G8" s="171"/>
      <c r="H8" s="171"/>
      <c r="I8" s="171"/>
      <c r="J8" s="171"/>
      <c r="K8" s="3"/>
      <c r="L8" s="3"/>
      <c r="M8" s="3"/>
    </row>
    <row r="9" spans="1:25" s="61" customFormat="1" ht="18.75">
      <c r="A9" s="171"/>
      <c r="B9" s="171"/>
      <c r="C9" s="172"/>
      <c r="D9" s="180" t="s">
        <v>87</v>
      </c>
      <c r="E9" s="181"/>
      <c r="F9" s="181"/>
      <c r="G9" s="181"/>
      <c r="H9" s="203" t="str">
        <f>BUDGET!F9</f>
        <v>POGGIARDO</v>
      </c>
      <c r="I9" s="203"/>
      <c r="J9" s="23"/>
      <c r="K9" s="3"/>
      <c r="L9" s="3"/>
      <c r="M9" s="3"/>
    </row>
    <row r="10" spans="1:25" s="64" customFormat="1" ht="18">
      <c r="A10" s="21"/>
      <c r="B10" s="21"/>
      <c r="C10" s="21"/>
      <c r="D10" s="21"/>
      <c r="E10" s="44"/>
      <c r="F10" s="21"/>
      <c r="G10" s="21"/>
      <c r="H10" s="21"/>
      <c r="I10" s="21"/>
      <c r="J10" s="21"/>
      <c r="K10" s="21"/>
      <c r="L10" s="21"/>
      <c r="M10" s="21"/>
      <c r="N10" s="62"/>
      <c r="O10" s="62"/>
      <c r="P10" s="62"/>
      <c r="Q10" s="62"/>
      <c r="R10" s="62"/>
      <c r="S10" s="62"/>
      <c r="T10" s="62"/>
      <c r="U10" s="62"/>
      <c r="V10" s="62"/>
      <c r="W10" s="62"/>
      <c r="X10" s="62"/>
      <c r="Y10" s="62"/>
    </row>
    <row r="11" spans="1:25" ht="16.5">
      <c r="A11" s="4"/>
      <c r="B11" s="4"/>
      <c r="C11" s="4"/>
      <c r="D11" s="4"/>
      <c r="E11" s="44"/>
      <c r="F11" s="4"/>
      <c r="G11" s="5"/>
      <c r="H11" s="5"/>
      <c r="I11" s="5"/>
      <c r="J11" s="5"/>
      <c r="K11" s="5"/>
      <c r="L11" s="5"/>
      <c r="M11" s="5"/>
    </row>
    <row r="12" spans="1:25" ht="16.5">
      <c r="A12" s="4"/>
      <c r="B12" s="24"/>
      <c r="C12" s="24"/>
      <c r="D12" s="204" t="s">
        <v>2</v>
      </c>
      <c r="E12" s="205"/>
      <c r="F12" s="94">
        <f>SUM(F16:F134)</f>
        <v>2892121.8200000003</v>
      </c>
      <c r="G12" s="95">
        <f>SUM(G16:G134)</f>
        <v>2393268.77</v>
      </c>
      <c r="H12" s="96">
        <f>G12/F12</f>
        <v>0.8275131266773541</v>
      </c>
      <c r="I12" s="95">
        <f>F12-G12</f>
        <v>498853.05000000028</v>
      </c>
      <c r="J12" s="97">
        <f>SUM(J16:J134)</f>
        <v>1287367.8500000003</v>
      </c>
      <c r="K12" s="98">
        <f>J12/G12</f>
        <v>0.53791194124845421</v>
      </c>
      <c r="L12" s="97">
        <f>G12-J12</f>
        <v>1105900.9199999997</v>
      </c>
      <c r="M12" s="23"/>
    </row>
    <row r="13" spans="1:25" ht="17.25" thickBot="1">
      <c r="A13" s="48"/>
      <c r="B13" s="48"/>
      <c r="C13" s="48"/>
      <c r="D13" s="48"/>
      <c r="E13" s="49"/>
      <c r="F13" s="48"/>
      <c r="G13" s="50"/>
      <c r="H13" s="50"/>
      <c r="I13" s="50"/>
      <c r="J13" s="50"/>
      <c r="K13" s="50"/>
      <c r="L13" s="50"/>
      <c r="M13" s="50"/>
      <c r="N13" s="66"/>
      <c r="O13" s="67"/>
      <c r="P13" s="66"/>
    </row>
    <row r="14" spans="1:25" ht="63.75" customHeight="1">
      <c r="A14" s="197" t="s">
        <v>12</v>
      </c>
      <c r="B14" s="201" t="s">
        <v>68</v>
      </c>
      <c r="C14" s="201" t="s">
        <v>69</v>
      </c>
      <c r="D14" s="197" t="s">
        <v>11</v>
      </c>
      <c r="E14" s="195" t="s">
        <v>18</v>
      </c>
      <c r="F14" s="199" t="s">
        <v>73</v>
      </c>
      <c r="G14" s="187" t="s">
        <v>74</v>
      </c>
      <c r="H14" s="187" t="s">
        <v>3</v>
      </c>
      <c r="I14" s="187" t="s">
        <v>75</v>
      </c>
      <c r="J14" s="182" t="s">
        <v>76</v>
      </c>
      <c r="K14" s="182" t="s">
        <v>1</v>
      </c>
      <c r="L14" s="182" t="s">
        <v>77</v>
      </c>
      <c r="M14" s="185" t="s">
        <v>13</v>
      </c>
      <c r="N14" s="68"/>
      <c r="O14" s="68"/>
      <c r="P14" s="68"/>
    </row>
    <row r="15" spans="1:25" s="69" customFormat="1" ht="16.5" thickBot="1">
      <c r="A15" s="198"/>
      <c r="B15" s="202"/>
      <c r="C15" s="202"/>
      <c r="D15" s="198"/>
      <c r="E15" s="196"/>
      <c r="F15" s="200"/>
      <c r="G15" s="188"/>
      <c r="H15" s="188"/>
      <c r="I15" s="189"/>
      <c r="J15" s="183"/>
      <c r="K15" s="183"/>
      <c r="L15" s="184"/>
      <c r="M15" s="186"/>
    </row>
    <row r="16" spans="1:25" ht="15" customHeight="1">
      <c r="A16" s="6">
        <v>1</v>
      </c>
      <c r="B16" s="6" t="s">
        <v>70</v>
      </c>
      <c r="C16" s="6"/>
      <c r="D16" s="72" t="s">
        <v>27</v>
      </c>
      <c r="E16" s="148" t="s">
        <v>90</v>
      </c>
      <c r="F16" s="59">
        <v>413192.15</v>
      </c>
      <c r="G16" s="11">
        <v>262056.85</v>
      </c>
      <c r="H16" s="18">
        <f t="shared" ref="H16:H46" si="0">G16/F16</f>
        <v>0.63422514198297331</v>
      </c>
      <c r="I16" s="7">
        <f t="shared" ref="I16:I46" si="1">F16-G16</f>
        <v>151135.30000000002</v>
      </c>
      <c r="J16" s="45">
        <v>161350.57</v>
      </c>
      <c r="K16" s="47">
        <f t="shared" ref="K16:K46" si="2">J16/G16</f>
        <v>0.61570827093434122</v>
      </c>
      <c r="L16" s="46">
        <f t="shared" ref="L16:L46" si="3">G16-J16</f>
        <v>100706.28</v>
      </c>
      <c r="M16" s="13"/>
    </row>
    <row r="17" spans="1:13" ht="15" customHeight="1">
      <c r="A17" s="8">
        <v>2</v>
      </c>
      <c r="B17" s="8" t="s">
        <v>71</v>
      </c>
      <c r="C17" s="8"/>
      <c r="D17" s="99" t="s">
        <v>29</v>
      </c>
      <c r="E17" s="139" t="s">
        <v>90</v>
      </c>
      <c r="F17" s="100">
        <v>3000</v>
      </c>
      <c r="G17" s="101">
        <v>3000</v>
      </c>
      <c r="H17" s="102">
        <f t="shared" si="0"/>
        <v>1</v>
      </c>
      <c r="I17" s="103">
        <f t="shared" si="1"/>
        <v>0</v>
      </c>
      <c r="J17" s="12">
        <v>0</v>
      </c>
      <c r="K17" s="19">
        <f t="shared" si="2"/>
        <v>0</v>
      </c>
      <c r="L17" s="10">
        <f t="shared" si="3"/>
        <v>3000</v>
      </c>
      <c r="M17" s="14"/>
    </row>
    <row r="18" spans="1:13" ht="15" customHeight="1">
      <c r="A18" s="8">
        <v>3</v>
      </c>
      <c r="B18" s="8" t="s">
        <v>70</v>
      </c>
      <c r="C18" s="8"/>
      <c r="D18" s="99" t="s">
        <v>30</v>
      </c>
      <c r="E18" s="139" t="s">
        <v>90</v>
      </c>
      <c r="F18" s="100">
        <v>113600.47</v>
      </c>
      <c r="G18" s="101">
        <v>110073.4</v>
      </c>
      <c r="H18" s="102">
        <f t="shared" si="0"/>
        <v>0.96895197704727798</v>
      </c>
      <c r="I18" s="103">
        <f t="shared" si="1"/>
        <v>3527.070000000007</v>
      </c>
      <c r="J18" s="12">
        <v>63839.22</v>
      </c>
      <c r="K18" s="19">
        <f t="shared" si="2"/>
        <v>0.57996954759278818</v>
      </c>
      <c r="L18" s="10">
        <f t="shared" si="3"/>
        <v>46234.179999999993</v>
      </c>
      <c r="M18" s="14"/>
    </row>
    <row r="19" spans="1:13" ht="15" customHeight="1">
      <c r="A19" s="8">
        <v>4</v>
      </c>
      <c r="B19" s="8" t="s">
        <v>70</v>
      </c>
      <c r="C19" s="8"/>
      <c r="D19" s="99" t="s">
        <v>54</v>
      </c>
      <c r="E19" s="139" t="s">
        <v>90</v>
      </c>
      <c r="F19" s="100">
        <v>23949.67</v>
      </c>
      <c r="G19" s="101">
        <v>17272.97</v>
      </c>
      <c r="H19" s="102">
        <f t="shared" si="0"/>
        <v>0.72121954081204465</v>
      </c>
      <c r="I19" s="103">
        <f t="shared" si="1"/>
        <v>6676.6999999999971</v>
      </c>
      <c r="J19" s="12">
        <v>0</v>
      </c>
      <c r="K19" s="19">
        <f t="shared" si="2"/>
        <v>0</v>
      </c>
      <c r="L19" s="10">
        <f t="shared" si="3"/>
        <v>17272.97</v>
      </c>
      <c r="M19" s="14"/>
    </row>
    <row r="20" spans="1:13" ht="15" customHeight="1">
      <c r="A20" s="8">
        <v>5</v>
      </c>
      <c r="B20" s="8" t="s">
        <v>70</v>
      </c>
      <c r="C20" s="8"/>
      <c r="D20" s="99" t="s">
        <v>55</v>
      </c>
      <c r="E20" s="139" t="s">
        <v>90</v>
      </c>
      <c r="F20" s="100">
        <v>3000</v>
      </c>
      <c r="G20" s="101">
        <v>3000</v>
      </c>
      <c r="H20" s="102">
        <f t="shared" si="0"/>
        <v>1</v>
      </c>
      <c r="I20" s="103">
        <f t="shared" si="1"/>
        <v>0</v>
      </c>
      <c r="J20" s="12">
        <v>0</v>
      </c>
      <c r="K20" s="19">
        <f t="shared" si="2"/>
        <v>0</v>
      </c>
      <c r="L20" s="10">
        <f t="shared" si="3"/>
        <v>3000</v>
      </c>
      <c r="M20" s="14"/>
    </row>
    <row r="21" spans="1:13" ht="15" customHeight="1">
      <c r="A21" s="8">
        <v>6</v>
      </c>
      <c r="B21" s="8" t="s">
        <v>72</v>
      </c>
      <c r="C21" s="8"/>
      <c r="D21" s="99" t="s">
        <v>56</v>
      </c>
      <c r="E21" s="139" t="s">
        <v>90</v>
      </c>
      <c r="F21" s="100">
        <v>16000</v>
      </c>
      <c r="G21" s="101">
        <v>14593.76</v>
      </c>
      <c r="H21" s="102">
        <f t="shared" si="0"/>
        <v>0.91210999999999998</v>
      </c>
      <c r="I21" s="103">
        <f t="shared" si="1"/>
        <v>1406.2399999999998</v>
      </c>
      <c r="J21" s="12">
        <v>14593.76</v>
      </c>
      <c r="K21" s="19">
        <f t="shared" si="2"/>
        <v>1</v>
      </c>
      <c r="L21" s="10">
        <f t="shared" si="3"/>
        <v>0</v>
      </c>
      <c r="M21" s="14"/>
    </row>
    <row r="22" spans="1:13" ht="15" customHeight="1">
      <c r="A22" s="8">
        <v>7</v>
      </c>
      <c r="B22" s="8" t="s">
        <v>70</v>
      </c>
      <c r="C22" s="8"/>
      <c r="D22" s="99" t="s">
        <v>28</v>
      </c>
      <c r="E22" s="139" t="s">
        <v>90</v>
      </c>
      <c r="F22" s="100">
        <v>11000</v>
      </c>
      <c r="G22" s="101">
        <v>14161.76</v>
      </c>
      <c r="H22" s="102">
        <f t="shared" si="0"/>
        <v>1.2874327272727273</v>
      </c>
      <c r="I22" s="103">
        <f t="shared" si="1"/>
        <v>-3161.76</v>
      </c>
      <c r="J22" s="12">
        <v>2946.5</v>
      </c>
      <c r="K22" s="19">
        <f t="shared" si="2"/>
        <v>0.20806029759013003</v>
      </c>
      <c r="L22" s="10">
        <f t="shared" si="3"/>
        <v>11215.26</v>
      </c>
      <c r="M22" s="14"/>
    </row>
    <row r="23" spans="1:13" ht="45">
      <c r="A23" s="159">
        <v>8</v>
      </c>
      <c r="B23" s="159" t="s">
        <v>70</v>
      </c>
      <c r="C23" s="8"/>
      <c r="D23" s="144" t="s">
        <v>57</v>
      </c>
      <c r="E23" s="156" t="s">
        <v>91</v>
      </c>
      <c r="F23" s="100">
        <v>270985.39</v>
      </c>
      <c r="G23" s="101">
        <v>257587.12</v>
      </c>
      <c r="H23" s="102">
        <f t="shared" si="0"/>
        <v>0.95055722376767238</v>
      </c>
      <c r="I23" s="103">
        <f t="shared" si="1"/>
        <v>13398.270000000019</v>
      </c>
      <c r="J23" s="12">
        <v>58321.32</v>
      </c>
      <c r="K23" s="19">
        <f t="shared" si="2"/>
        <v>0.22641396044957526</v>
      </c>
      <c r="L23" s="10">
        <f t="shared" si="3"/>
        <v>199265.8</v>
      </c>
      <c r="M23" s="158" t="s">
        <v>150</v>
      </c>
    </row>
    <row r="24" spans="1:13" ht="15" customHeight="1">
      <c r="A24" s="8">
        <v>9</v>
      </c>
      <c r="B24" s="8" t="s">
        <v>70</v>
      </c>
      <c r="C24" s="8"/>
      <c r="D24" s="99" t="s">
        <v>58</v>
      </c>
      <c r="E24" s="139" t="s">
        <v>90</v>
      </c>
      <c r="F24" s="100">
        <v>182784.17</v>
      </c>
      <c r="G24" s="101">
        <v>53196.39</v>
      </c>
      <c r="H24" s="102">
        <f t="shared" si="0"/>
        <v>0.29103390080224123</v>
      </c>
      <c r="I24" s="103">
        <f t="shared" si="1"/>
        <v>129587.78000000001</v>
      </c>
      <c r="J24" s="12">
        <v>53196.39</v>
      </c>
      <c r="K24" s="19">
        <f t="shared" si="2"/>
        <v>1</v>
      </c>
      <c r="L24" s="10">
        <f t="shared" si="3"/>
        <v>0</v>
      </c>
      <c r="M24" s="14"/>
    </row>
    <row r="25" spans="1:13" ht="15" customHeight="1">
      <c r="A25" s="8">
        <v>10</v>
      </c>
      <c r="B25" s="8" t="s">
        <v>70</v>
      </c>
      <c r="C25" s="8"/>
      <c r="D25" s="99" t="s">
        <v>59</v>
      </c>
      <c r="E25" s="139" t="s">
        <v>90</v>
      </c>
      <c r="F25" s="100">
        <v>475252.83</v>
      </c>
      <c r="G25" s="101">
        <v>450658.86</v>
      </c>
      <c r="H25" s="102">
        <f t="shared" si="0"/>
        <v>0.94825076580816992</v>
      </c>
      <c r="I25" s="103">
        <f t="shared" si="1"/>
        <v>24593.97000000003</v>
      </c>
      <c r="J25" s="12">
        <v>199490.84</v>
      </c>
      <c r="K25" s="19">
        <f t="shared" si="2"/>
        <v>0.44266485740455652</v>
      </c>
      <c r="L25" s="10">
        <f t="shared" si="3"/>
        <v>251168.02</v>
      </c>
      <c r="M25" s="14"/>
    </row>
    <row r="26" spans="1:13" ht="15" customHeight="1">
      <c r="A26" s="6">
        <v>11</v>
      </c>
      <c r="B26" s="8" t="s">
        <v>70</v>
      </c>
      <c r="C26" s="8"/>
      <c r="D26" s="99" t="s">
        <v>60</v>
      </c>
      <c r="E26" s="139" t="s">
        <v>90</v>
      </c>
      <c r="F26" s="100">
        <v>12101.2</v>
      </c>
      <c r="G26" s="101">
        <v>6834.99</v>
      </c>
      <c r="H26" s="102">
        <f t="shared" si="0"/>
        <v>0.56481919148514192</v>
      </c>
      <c r="I26" s="103">
        <f t="shared" si="1"/>
        <v>5266.2100000000009</v>
      </c>
      <c r="J26" s="12">
        <v>6834.99</v>
      </c>
      <c r="K26" s="19">
        <f t="shared" si="2"/>
        <v>1</v>
      </c>
      <c r="L26" s="10">
        <f t="shared" si="3"/>
        <v>0</v>
      </c>
      <c r="M26" s="14"/>
    </row>
    <row r="27" spans="1:13" ht="15" customHeight="1">
      <c r="A27" s="8">
        <v>12</v>
      </c>
      <c r="B27" s="8" t="s">
        <v>70</v>
      </c>
      <c r="C27" s="8"/>
      <c r="D27" s="99" t="s">
        <v>61</v>
      </c>
      <c r="E27" s="139" t="s">
        <v>90</v>
      </c>
      <c r="F27" s="100">
        <v>216575.71</v>
      </c>
      <c r="G27" s="101">
        <v>139349.76999999999</v>
      </c>
      <c r="H27" s="102">
        <f t="shared" si="0"/>
        <v>0.64342289354609528</v>
      </c>
      <c r="I27" s="103">
        <f t="shared" si="1"/>
        <v>77225.94</v>
      </c>
      <c r="J27" s="12">
        <v>38389.269999999997</v>
      </c>
      <c r="K27" s="19">
        <f t="shared" si="2"/>
        <v>0.27548857812969479</v>
      </c>
      <c r="L27" s="10">
        <f t="shared" si="3"/>
        <v>100960.5</v>
      </c>
      <c r="M27" s="14"/>
    </row>
    <row r="28" spans="1:13" ht="15" customHeight="1">
      <c r="A28" s="8">
        <v>13</v>
      </c>
      <c r="B28" s="8" t="s">
        <v>70</v>
      </c>
      <c r="C28" s="8"/>
      <c r="D28" s="99" t="s">
        <v>62</v>
      </c>
      <c r="E28" s="139" t="s">
        <v>90</v>
      </c>
      <c r="F28" s="100">
        <v>111832.5</v>
      </c>
      <c r="G28" s="101">
        <v>119608.8</v>
      </c>
      <c r="H28" s="102">
        <f t="shared" si="0"/>
        <v>1.0695352424384683</v>
      </c>
      <c r="I28" s="103">
        <f t="shared" si="1"/>
        <v>-7776.3000000000029</v>
      </c>
      <c r="J28" s="12">
        <v>119608.8</v>
      </c>
      <c r="K28" s="19">
        <f t="shared" si="2"/>
        <v>1</v>
      </c>
      <c r="L28" s="10">
        <f t="shared" si="3"/>
        <v>0</v>
      </c>
      <c r="M28" s="15"/>
    </row>
    <row r="29" spans="1:13" ht="15" customHeight="1">
      <c r="A29" s="8">
        <v>14</v>
      </c>
      <c r="B29" s="8" t="s">
        <v>70</v>
      </c>
      <c r="C29" s="8"/>
      <c r="D29" s="99" t="s">
        <v>32</v>
      </c>
      <c r="E29" s="139" t="s">
        <v>90</v>
      </c>
      <c r="F29" s="100">
        <v>31333</v>
      </c>
      <c r="G29" s="101">
        <v>29102.07</v>
      </c>
      <c r="H29" s="102">
        <f t="shared" si="0"/>
        <v>0.92879934892924387</v>
      </c>
      <c r="I29" s="103">
        <f t="shared" si="1"/>
        <v>2230.9300000000003</v>
      </c>
      <c r="J29" s="12">
        <v>18999.75</v>
      </c>
      <c r="K29" s="19">
        <f t="shared" si="2"/>
        <v>0.65286593015548378</v>
      </c>
      <c r="L29" s="10">
        <f t="shared" si="3"/>
        <v>10102.32</v>
      </c>
      <c r="M29" s="15"/>
    </row>
    <row r="30" spans="1:13" ht="15" customHeight="1">
      <c r="A30" s="8">
        <v>15</v>
      </c>
      <c r="B30" s="8" t="s">
        <v>70</v>
      </c>
      <c r="C30" s="8"/>
      <c r="D30" s="99" t="s">
        <v>33</v>
      </c>
      <c r="E30" s="139" t="s">
        <v>90</v>
      </c>
      <c r="F30" s="100">
        <v>1500</v>
      </c>
      <c r="G30" s="101">
        <v>0</v>
      </c>
      <c r="H30" s="102">
        <f t="shared" si="0"/>
        <v>0</v>
      </c>
      <c r="I30" s="103">
        <f t="shared" si="1"/>
        <v>1500</v>
      </c>
      <c r="J30" s="12">
        <v>0</v>
      </c>
      <c r="K30" s="19" t="e">
        <f t="shared" si="2"/>
        <v>#DIV/0!</v>
      </c>
      <c r="L30" s="10">
        <f t="shared" si="3"/>
        <v>0</v>
      </c>
      <c r="M30" s="15"/>
    </row>
    <row r="31" spans="1:13" ht="15" customHeight="1">
      <c r="A31" s="8">
        <v>16</v>
      </c>
      <c r="B31" s="8" t="s">
        <v>70</v>
      </c>
      <c r="C31" s="8"/>
      <c r="D31" s="99" t="s">
        <v>34</v>
      </c>
      <c r="E31" s="139" t="s">
        <v>90</v>
      </c>
      <c r="F31" s="100">
        <v>21386.7</v>
      </c>
      <c r="G31" s="101">
        <v>23641.8</v>
      </c>
      <c r="H31" s="102">
        <f t="shared" si="0"/>
        <v>1.1054440376495671</v>
      </c>
      <c r="I31" s="103">
        <f t="shared" si="1"/>
        <v>-2255.0999999999985</v>
      </c>
      <c r="J31" s="12">
        <v>0</v>
      </c>
      <c r="K31" s="19">
        <f t="shared" si="2"/>
        <v>0</v>
      </c>
      <c r="L31" s="10">
        <f t="shared" si="3"/>
        <v>23641.8</v>
      </c>
      <c r="M31" s="15"/>
    </row>
    <row r="32" spans="1:13" ht="15" customHeight="1">
      <c r="A32" s="8">
        <v>17</v>
      </c>
      <c r="B32" s="8" t="s">
        <v>70</v>
      </c>
      <c r="C32" s="8"/>
      <c r="D32" s="99" t="s">
        <v>63</v>
      </c>
      <c r="E32" s="139" t="s">
        <v>90</v>
      </c>
      <c r="F32" s="100">
        <v>108848.95</v>
      </c>
      <c r="G32" s="101">
        <v>112635.4</v>
      </c>
      <c r="H32" s="102">
        <f t="shared" si="0"/>
        <v>1.0347862795185439</v>
      </c>
      <c r="I32" s="103">
        <f t="shared" si="1"/>
        <v>-3786.4499999999971</v>
      </c>
      <c r="J32" s="12">
        <v>112635.4</v>
      </c>
      <c r="K32" s="19">
        <f t="shared" si="2"/>
        <v>1</v>
      </c>
      <c r="L32" s="10">
        <f t="shared" si="3"/>
        <v>0</v>
      </c>
      <c r="M32" s="15"/>
    </row>
    <row r="33" spans="1:13" ht="15" customHeight="1">
      <c r="A33" s="8">
        <v>18</v>
      </c>
      <c r="B33" s="8"/>
      <c r="C33" s="8" t="s">
        <v>70</v>
      </c>
      <c r="D33" s="99" t="s">
        <v>64</v>
      </c>
      <c r="E33" s="139" t="s">
        <v>90</v>
      </c>
      <c r="F33" s="100">
        <v>5000</v>
      </c>
      <c r="G33" s="101">
        <v>5000</v>
      </c>
      <c r="H33" s="102">
        <f t="shared" si="0"/>
        <v>1</v>
      </c>
      <c r="I33" s="103">
        <f t="shared" si="1"/>
        <v>0</v>
      </c>
      <c r="J33" s="12">
        <v>0</v>
      </c>
      <c r="K33" s="19">
        <f t="shared" si="2"/>
        <v>0</v>
      </c>
      <c r="L33" s="10">
        <f t="shared" si="3"/>
        <v>5000</v>
      </c>
      <c r="M33" s="15"/>
    </row>
    <row r="34" spans="1:13" ht="33.75" customHeight="1">
      <c r="A34" s="159">
        <v>19</v>
      </c>
      <c r="B34" s="159"/>
      <c r="C34" s="159" t="s">
        <v>70</v>
      </c>
      <c r="D34" s="147" t="s">
        <v>65</v>
      </c>
      <c r="E34" s="146" t="s">
        <v>122</v>
      </c>
      <c r="F34" s="100">
        <v>287316.46000000002</v>
      </c>
      <c r="G34" s="101">
        <v>217316.46</v>
      </c>
      <c r="H34" s="102">
        <f t="shared" si="0"/>
        <v>0.75636620331463078</v>
      </c>
      <c r="I34" s="103">
        <v>70000</v>
      </c>
      <c r="J34" s="12">
        <v>32738.75</v>
      </c>
      <c r="K34" s="19">
        <f t="shared" si="2"/>
        <v>0.15065011642468315</v>
      </c>
      <c r="L34" s="10">
        <f t="shared" si="3"/>
        <v>184577.71</v>
      </c>
      <c r="M34" s="145" t="s">
        <v>151</v>
      </c>
    </row>
    <row r="35" spans="1:13" ht="15" customHeight="1">
      <c r="A35" s="8">
        <v>20</v>
      </c>
      <c r="B35" s="8"/>
      <c r="C35" s="8" t="s">
        <v>70</v>
      </c>
      <c r="D35" s="99" t="s">
        <v>31</v>
      </c>
      <c r="E35" s="157" t="s">
        <v>90</v>
      </c>
      <c r="F35" s="149">
        <v>0</v>
      </c>
      <c r="G35" s="101">
        <v>0</v>
      </c>
      <c r="H35" s="102" t="e">
        <f>G35/F35</f>
        <v>#DIV/0!</v>
      </c>
      <c r="I35" s="103">
        <f t="shared" si="1"/>
        <v>0</v>
      </c>
      <c r="J35" s="12">
        <v>0</v>
      </c>
      <c r="K35" s="19" t="e">
        <f t="shared" si="2"/>
        <v>#DIV/0!</v>
      </c>
      <c r="L35" s="10">
        <f t="shared" si="3"/>
        <v>0</v>
      </c>
      <c r="M35" s="15"/>
    </row>
    <row r="36" spans="1:13" ht="22.5">
      <c r="A36" s="6">
        <v>21</v>
      </c>
      <c r="B36" s="8"/>
      <c r="C36" s="8" t="s">
        <v>70</v>
      </c>
      <c r="D36" s="99" t="s">
        <v>66</v>
      </c>
      <c r="E36" s="139" t="s">
        <v>139</v>
      </c>
      <c r="F36" s="149">
        <v>22410</v>
      </c>
      <c r="G36" s="150">
        <v>14830</v>
      </c>
      <c r="H36" s="102">
        <f t="shared" si="0"/>
        <v>0.66175814368585451</v>
      </c>
      <c r="I36" s="103">
        <f t="shared" si="1"/>
        <v>7580</v>
      </c>
      <c r="J36" s="153">
        <v>304</v>
      </c>
      <c r="K36" s="19">
        <f t="shared" si="2"/>
        <v>2.0498988536749831E-2</v>
      </c>
      <c r="L36" s="10">
        <f t="shared" si="3"/>
        <v>14526</v>
      </c>
      <c r="M36" s="145" t="s">
        <v>152</v>
      </c>
    </row>
    <row r="37" spans="1:13" ht="30" customHeight="1">
      <c r="A37" s="159">
        <v>22</v>
      </c>
      <c r="B37" s="159"/>
      <c r="C37" s="159" t="s">
        <v>70</v>
      </c>
      <c r="D37" s="147" t="s">
        <v>154</v>
      </c>
      <c r="E37" s="148" t="s">
        <v>132</v>
      </c>
      <c r="F37" s="149">
        <v>47091.77</v>
      </c>
      <c r="G37" s="150">
        <v>24631.66</v>
      </c>
      <c r="H37" s="151">
        <f t="shared" si="0"/>
        <v>0.52305657655254834</v>
      </c>
      <c r="I37" s="152">
        <f t="shared" si="1"/>
        <v>22460.109999999997</v>
      </c>
      <c r="J37" s="153">
        <v>5743.11</v>
      </c>
      <c r="K37" s="154">
        <f t="shared" si="2"/>
        <v>0.23315968148309937</v>
      </c>
      <c r="L37" s="155">
        <f t="shared" si="3"/>
        <v>18888.55</v>
      </c>
      <c r="M37" s="145" t="s">
        <v>153</v>
      </c>
    </row>
    <row r="38" spans="1:13" ht="15" customHeight="1">
      <c r="A38" s="8">
        <v>23</v>
      </c>
      <c r="B38" s="8"/>
      <c r="C38" s="8" t="s">
        <v>70</v>
      </c>
      <c r="D38" s="99" t="s">
        <v>67</v>
      </c>
      <c r="E38" s="139" t="s">
        <v>90</v>
      </c>
      <c r="F38" s="100">
        <v>22000</v>
      </c>
      <c r="G38" s="101">
        <v>22000</v>
      </c>
      <c r="H38" s="102">
        <f t="shared" si="0"/>
        <v>1</v>
      </c>
      <c r="I38" s="103">
        <f t="shared" si="1"/>
        <v>0</v>
      </c>
      <c r="J38" s="12">
        <v>11000</v>
      </c>
      <c r="K38" s="19">
        <f t="shared" si="2"/>
        <v>0.5</v>
      </c>
      <c r="L38" s="10">
        <f t="shared" si="3"/>
        <v>11000</v>
      </c>
      <c r="M38" s="15"/>
    </row>
    <row r="39" spans="1:13" ht="15" customHeight="1">
      <c r="A39" s="8">
        <v>24</v>
      </c>
      <c r="B39" s="8"/>
      <c r="C39" s="8"/>
      <c r="D39" s="136" t="s">
        <v>106</v>
      </c>
      <c r="E39" s="139" t="s">
        <v>90</v>
      </c>
      <c r="F39" s="100">
        <v>25000</v>
      </c>
      <c r="G39" s="101">
        <v>25755.86</v>
      </c>
      <c r="H39" s="102">
        <f t="shared" si="0"/>
        <v>1.0302344000000001</v>
      </c>
      <c r="I39" s="103">
        <f t="shared" si="1"/>
        <v>-755.86000000000058</v>
      </c>
      <c r="J39" s="12">
        <v>25755.86</v>
      </c>
      <c r="K39" s="19">
        <f t="shared" si="2"/>
        <v>1</v>
      </c>
      <c r="L39" s="10">
        <f t="shared" si="3"/>
        <v>0</v>
      </c>
      <c r="M39" s="15"/>
    </row>
    <row r="40" spans="1:13" ht="15" customHeight="1">
      <c r="A40" s="8">
        <v>25</v>
      </c>
      <c r="B40" s="8"/>
      <c r="C40" s="8"/>
      <c r="D40" s="137" t="s">
        <v>105</v>
      </c>
      <c r="E40" s="157" t="s">
        <v>90</v>
      </c>
      <c r="F40" s="100">
        <v>0</v>
      </c>
      <c r="G40" s="101">
        <v>0</v>
      </c>
      <c r="H40" s="102" t="e">
        <f t="shared" si="0"/>
        <v>#DIV/0!</v>
      </c>
      <c r="I40" s="103">
        <f t="shared" si="1"/>
        <v>0</v>
      </c>
      <c r="J40" s="12">
        <v>0</v>
      </c>
      <c r="K40" s="19" t="e">
        <f t="shared" si="2"/>
        <v>#DIV/0!</v>
      </c>
      <c r="L40" s="10">
        <f t="shared" si="3"/>
        <v>0</v>
      </c>
      <c r="M40" s="15"/>
    </row>
    <row r="41" spans="1:13" ht="15" customHeight="1">
      <c r="A41" s="8">
        <v>26</v>
      </c>
      <c r="B41" s="8"/>
      <c r="C41" s="8"/>
      <c r="D41" s="99" t="s">
        <v>93</v>
      </c>
      <c r="E41" s="140" t="s">
        <v>92</v>
      </c>
      <c r="F41" s="100">
        <v>1266.18</v>
      </c>
      <c r="G41" s="101">
        <v>1266.18</v>
      </c>
      <c r="H41" s="102">
        <f t="shared" si="0"/>
        <v>1</v>
      </c>
      <c r="I41" s="103">
        <f t="shared" si="1"/>
        <v>0</v>
      </c>
      <c r="J41" s="12">
        <v>1266.18</v>
      </c>
      <c r="K41" s="19">
        <f t="shared" si="2"/>
        <v>1</v>
      </c>
      <c r="L41" s="10">
        <f t="shared" si="3"/>
        <v>0</v>
      </c>
      <c r="M41" s="15"/>
    </row>
    <row r="42" spans="1:13" ht="15" customHeight="1">
      <c r="A42" s="8">
        <v>27</v>
      </c>
      <c r="B42" s="8"/>
      <c r="C42" s="8"/>
      <c r="D42" s="99" t="s">
        <v>94</v>
      </c>
      <c r="E42" s="140" t="s">
        <v>92</v>
      </c>
      <c r="F42" s="100">
        <v>4264</v>
      </c>
      <c r="G42" s="101">
        <v>4264</v>
      </c>
      <c r="H42" s="102">
        <f t="shared" si="0"/>
        <v>1</v>
      </c>
      <c r="I42" s="103">
        <f t="shared" si="1"/>
        <v>0</v>
      </c>
      <c r="J42" s="12">
        <v>2444</v>
      </c>
      <c r="K42" s="19">
        <f t="shared" si="2"/>
        <v>0.57317073170731703</v>
      </c>
      <c r="L42" s="10">
        <f t="shared" si="3"/>
        <v>1820</v>
      </c>
      <c r="M42" s="15"/>
    </row>
    <row r="43" spans="1:13" ht="15" customHeight="1">
      <c r="A43" s="8">
        <v>28</v>
      </c>
      <c r="B43" s="8"/>
      <c r="C43" s="8"/>
      <c r="D43" s="99" t="s">
        <v>96</v>
      </c>
      <c r="E43" s="140" t="s">
        <v>92</v>
      </c>
      <c r="F43" s="100">
        <v>10489.4</v>
      </c>
      <c r="G43" s="101">
        <v>10489.4</v>
      </c>
      <c r="H43" s="102">
        <f t="shared" si="0"/>
        <v>1</v>
      </c>
      <c r="I43" s="103">
        <f t="shared" si="1"/>
        <v>0</v>
      </c>
      <c r="J43" s="12">
        <v>10106</v>
      </c>
      <c r="K43" s="19">
        <f t="shared" si="2"/>
        <v>0.96344881499418467</v>
      </c>
      <c r="L43" s="10">
        <f t="shared" si="3"/>
        <v>383.39999999999964</v>
      </c>
      <c r="M43" s="15"/>
    </row>
    <row r="44" spans="1:13" ht="15" customHeight="1">
      <c r="A44" s="8">
        <v>29</v>
      </c>
      <c r="B44" s="8"/>
      <c r="C44" s="8"/>
      <c r="D44" s="99" t="s">
        <v>98</v>
      </c>
      <c r="E44" s="140" t="s">
        <v>92</v>
      </c>
      <c r="F44" s="100">
        <v>10453.75</v>
      </c>
      <c r="G44" s="101">
        <v>10453.75</v>
      </c>
      <c r="H44" s="102">
        <f t="shared" si="0"/>
        <v>1</v>
      </c>
      <c r="I44" s="103">
        <f t="shared" si="1"/>
        <v>0</v>
      </c>
      <c r="J44" s="12">
        <v>8765.7999999999993</v>
      </c>
      <c r="K44" s="19">
        <f t="shared" si="2"/>
        <v>0.83853162740643306</v>
      </c>
      <c r="L44" s="10">
        <f t="shared" si="3"/>
        <v>1687.9500000000007</v>
      </c>
      <c r="M44" s="15"/>
    </row>
    <row r="45" spans="1:13" ht="15" customHeight="1">
      <c r="A45" s="6">
        <v>30</v>
      </c>
      <c r="B45" s="8"/>
      <c r="C45" s="8"/>
      <c r="D45" s="99" t="s">
        <v>97</v>
      </c>
      <c r="E45" s="140" t="s">
        <v>92</v>
      </c>
      <c r="F45" s="100">
        <v>2543.75</v>
      </c>
      <c r="G45" s="101">
        <v>2543.75</v>
      </c>
      <c r="H45" s="102">
        <f t="shared" si="0"/>
        <v>1</v>
      </c>
      <c r="I45" s="103">
        <f t="shared" si="1"/>
        <v>0</v>
      </c>
      <c r="J45" s="12">
        <v>2543.75</v>
      </c>
      <c r="K45" s="19">
        <f t="shared" si="2"/>
        <v>1</v>
      </c>
      <c r="L45" s="10">
        <f t="shared" si="3"/>
        <v>0</v>
      </c>
      <c r="M45" s="15"/>
    </row>
    <row r="46" spans="1:13" ht="15" customHeight="1">
      <c r="A46" s="8">
        <v>31</v>
      </c>
      <c r="B46" s="8"/>
      <c r="C46" s="8"/>
      <c r="D46" s="99" t="s">
        <v>95</v>
      </c>
      <c r="E46" s="140" t="s">
        <v>92</v>
      </c>
      <c r="F46" s="100">
        <v>291318.94</v>
      </c>
      <c r="G46" s="101">
        <v>291318.94</v>
      </c>
      <c r="H46" s="102">
        <f t="shared" si="0"/>
        <v>1</v>
      </c>
      <c r="I46" s="103">
        <f t="shared" si="1"/>
        <v>0</v>
      </c>
      <c r="J46" s="12">
        <v>215543</v>
      </c>
      <c r="K46" s="19">
        <f t="shared" si="2"/>
        <v>0.73988666854273188</v>
      </c>
      <c r="L46" s="10">
        <f t="shared" si="3"/>
        <v>75775.94</v>
      </c>
      <c r="M46" s="15"/>
    </row>
    <row r="47" spans="1:13" ht="15" customHeight="1">
      <c r="A47" s="8">
        <v>32</v>
      </c>
      <c r="B47" s="8"/>
      <c r="C47" s="8"/>
      <c r="D47" s="99" t="s">
        <v>100</v>
      </c>
      <c r="E47" s="140" t="s">
        <v>99</v>
      </c>
      <c r="F47" s="100">
        <v>2196</v>
      </c>
      <c r="G47" s="101">
        <v>2196</v>
      </c>
      <c r="H47" s="102">
        <f t="shared" ref="H47:H78" si="4">G47/F47</f>
        <v>1</v>
      </c>
      <c r="I47" s="103">
        <f t="shared" ref="I47:I73" si="5">F47-G47</f>
        <v>0</v>
      </c>
      <c r="J47" s="12">
        <v>2196</v>
      </c>
      <c r="K47" s="19">
        <f t="shared" ref="K47:K78" si="6">J47/G47</f>
        <v>1</v>
      </c>
      <c r="L47" s="10">
        <f t="shared" ref="L47:L78" si="7">G47-J47</f>
        <v>0</v>
      </c>
      <c r="M47" s="15"/>
    </row>
    <row r="48" spans="1:13" ht="15" customHeight="1">
      <c r="A48" s="8">
        <v>33</v>
      </c>
      <c r="B48" s="8"/>
      <c r="C48" s="8"/>
      <c r="D48" s="99" t="s">
        <v>101</v>
      </c>
      <c r="E48" s="140" t="s">
        <v>99</v>
      </c>
      <c r="F48" s="100">
        <v>16692</v>
      </c>
      <c r="G48" s="101">
        <v>16692</v>
      </c>
      <c r="H48" s="102">
        <f t="shared" si="4"/>
        <v>1</v>
      </c>
      <c r="I48" s="103">
        <f t="shared" si="5"/>
        <v>0</v>
      </c>
      <c r="J48" s="12">
        <v>16692</v>
      </c>
      <c r="K48" s="19">
        <f t="shared" si="6"/>
        <v>1</v>
      </c>
      <c r="L48" s="10">
        <f t="shared" si="7"/>
        <v>0</v>
      </c>
      <c r="M48" s="15"/>
    </row>
    <row r="49" spans="1:13" ht="15" customHeight="1">
      <c r="A49" s="8">
        <v>34</v>
      </c>
      <c r="B49" s="8"/>
      <c r="C49" s="8"/>
      <c r="D49" s="99" t="s">
        <v>102</v>
      </c>
      <c r="E49" s="140" t="s">
        <v>99</v>
      </c>
      <c r="F49" s="100">
        <v>3720</v>
      </c>
      <c r="G49" s="101">
        <v>3720</v>
      </c>
      <c r="H49" s="102">
        <f t="shared" si="4"/>
        <v>1</v>
      </c>
      <c r="I49" s="103">
        <f t="shared" si="5"/>
        <v>0</v>
      </c>
      <c r="J49" s="12">
        <v>3720</v>
      </c>
      <c r="K49" s="19">
        <f t="shared" si="6"/>
        <v>1</v>
      </c>
      <c r="L49" s="10">
        <f t="shared" si="7"/>
        <v>0</v>
      </c>
      <c r="M49" s="15"/>
    </row>
    <row r="50" spans="1:13" ht="15" customHeight="1">
      <c r="A50" s="8">
        <v>35</v>
      </c>
      <c r="B50" s="8"/>
      <c r="C50" s="8"/>
      <c r="D50" s="99" t="s">
        <v>103</v>
      </c>
      <c r="E50" s="140" t="s">
        <v>99</v>
      </c>
      <c r="F50" s="100">
        <v>18880</v>
      </c>
      <c r="G50" s="101">
        <v>18880</v>
      </c>
      <c r="H50" s="102">
        <f t="shared" si="4"/>
        <v>1</v>
      </c>
      <c r="I50" s="103">
        <f t="shared" si="5"/>
        <v>0</v>
      </c>
      <c r="J50" s="12">
        <v>18880</v>
      </c>
      <c r="K50" s="19">
        <f t="shared" si="6"/>
        <v>1</v>
      </c>
      <c r="L50" s="10">
        <f t="shared" si="7"/>
        <v>0</v>
      </c>
      <c r="M50" s="15"/>
    </row>
    <row r="51" spans="1:13" ht="15" customHeight="1">
      <c r="A51" s="8">
        <v>36</v>
      </c>
      <c r="B51" s="8"/>
      <c r="C51" s="8"/>
      <c r="D51" s="99" t="s">
        <v>104</v>
      </c>
      <c r="E51" s="140" t="s">
        <v>99</v>
      </c>
      <c r="F51" s="100">
        <v>400</v>
      </c>
      <c r="G51" s="101">
        <v>400</v>
      </c>
      <c r="H51" s="102">
        <f t="shared" si="4"/>
        <v>1</v>
      </c>
      <c r="I51" s="103">
        <f t="shared" si="5"/>
        <v>0</v>
      </c>
      <c r="J51" s="12">
        <v>400</v>
      </c>
      <c r="K51" s="19">
        <f t="shared" si="6"/>
        <v>1</v>
      </c>
      <c r="L51" s="10">
        <f t="shared" si="7"/>
        <v>0</v>
      </c>
      <c r="M51" s="15"/>
    </row>
    <row r="52" spans="1:13" ht="15" customHeight="1">
      <c r="A52" s="8">
        <v>37</v>
      </c>
      <c r="B52" s="8"/>
      <c r="C52" s="8"/>
      <c r="D52" s="147" t="s">
        <v>128</v>
      </c>
      <c r="E52" s="140" t="s">
        <v>99</v>
      </c>
      <c r="F52" s="100">
        <v>75</v>
      </c>
      <c r="G52" s="101">
        <v>75</v>
      </c>
      <c r="H52" s="102">
        <f t="shared" si="4"/>
        <v>1</v>
      </c>
      <c r="I52" s="103">
        <f t="shared" si="5"/>
        <v>0</v>
      </c>
      <c r="J52" s="12">
        <v>75</v>
      </c>
      <c r="K52" s="19">
        <f t="shared" si="6"/>
        <v>1</v>
      </c>
      <c r="L52" s="10">
        <f t="shared" si="7"/>
        <v>0</v>
      </c>
      <c r="M52" s="15"/>
    </row>
    <row r="53" spans="1:13" ht="15" customHeight="1">
      <c r="A53" s="8">
        <v>38</v>
      </c>
      <c r="B53" s="6"/>
      <c r="C53" s="6"/>
      <c r="D53" s="143" t="s">
        <v>108</v>
      </c>
      <c r="E53" s="140" t="s">
        <v>107</v>
      </c>
      <c r="F53" s="100">
        <v>119.21</v>
      </c>
      <c r="G53" s="101">
        <v>119.21</v>
      </c>
      <c r="H53" s="102" t="e">
        <f>G53/E55F54</f>
        <v>#NAME?</v>
      </c>
      <c r="I53" s="103">
        <f t="shared" si="5"/>
        <v>0</v>
      </c>
      <c r="J53" s="12">
        <v>0</v>
      </c>
      <c r="K53" s="19">
        <f t="shared" si="6"/>
        <v>0</v>
      </c>
      <c r="L53" s="10">
        <f t="shared" si="7"/>
        <v>119.21</v>
      </c>
      <c r="M53" s="15"/>
    </row>
    <row r="54" spans="1:13" ht="15" customHeight="1">
      <c r="A54" s="8">
        <v>39</v>
      </c>
      <c r="B54" s="6"/>
      <c r="C54" s="6"/>
      <c r="D54" s="72" t="s">
        <v>110</v>
      </c>
      <c r="E54" s="141" t="s">
        <v>109</v>
      </c>
      <c r="F54" s="100">
        <v>3172</v>
      </c>
      <c r="G54" s="101">
        <v>3172</v>
      </c>
      <c r="H54" s="102">
        <f t="shared" si="4"/>
        <v>1</v>
      </c>
      <c r="I54" s="103">
        <f t="shared" si="5"/>
        <v>0</v>
      </c>
      <c r="J54" s="12">
        <v>1015.04</v>
      </c>
      <c r="K54" s="19">
        <f t="shared" si="6"/>
        <v>0.32</v>
      </c>
      <c r="L54" s="10">
        <f t="shared" si="7"/>
        <v>2156.96</v>
      </c>
      <c r="M54" s="15"/>
    </row>
    <row r="55" spans="1:13" ht="15" customHeight="1">
      <c r="A55" s="6">
        <v>40</v>
      </c>
      <c r="B55" s="107"/>
      <c r="C55" s="107"/>
      <c r="D55" s="138" t="s">
        <v>111</v>
      </c>
      <c r="E55" s="141" t="s">
        <v>109</v>
      </c>
      <c r="F55" s="100">
        <v>1319</v>
      </c>
      <c r="G55" s="101">
        <v>1319</v>
      </c>
      <c r="H55" s="102">
        <f t="shared" si="4"/>
        <v>1</v>
      </c>
      <c r="I55" s="103">
        <f t="shared" si="5"/>
        <v>0</v>
      </c>
      <c r="J55" s="12">
        <v>1319</v>
      </c>
      <c r="K55" s="19">
        <f t="shared" si="6"/>
        <v>1</v>
      </c>
      <c r="L55" s="10">
        <f t="shared" si="7"/>
        <v>0</v>
      </c>
      <c r="M55" s="15"/>
    </row>
    <row r="56" spans="1:13" ht="15" customHeight="1">
      <c r="A56" s="8">
        <v>41</v>
      </c>
      <c r="B56" s="107"/>
      <c r="C56" s="107"/>
      <c r="D56" s="138" t="s">
        <v>98</v>
      </c>
      <c r="E56" s="142" t="s">
        <v>109</v>
      </c>
      <c r="F56" s="100">
        <v>1570.52</v>
      </c>
      <c r="G56" s="101">
        <v>1570.52</v>
      </c>
      <c r="H56" s="102">
        <f t="shared" si="4"/>
        <v>1</v>
      </c>
      <c r="I56" s="103">
        <f t="shared" si="5"/>
        <v>0</v>
      </c>
      <c r="J56" s="12">
        <v>1250</v>
      </c>
      <c r="K56" s="19">
        <f t="shared" si="6"/>
        <v>0.79591472887960679</v>
      </c>
      <c r="L56" s="10">
        <f t="shared" si="7"/>
        <v>320.52</v>
      </c>
      <c r="M56" s="15"/>
    </row>
    <row r="57" spans="1:13" ht="15" customHeight="1">
      <c r="A57" s="8">
        <v>42</v>
      </c>
      <c r="B57" s="8"/>
      <c r="C57" s="8"/>
      <c r="D57" s="99" t="s">
        <v>112</v>
      </c>
      <c r="E57" s="142" t="s">
        <v>109</v>
      </c>
      <c r="F57" s="100">
        <v>4320</v>
      </c>
      <c r="G57" s="101">
        <v>4320</v>
      </c>
      <c r="H57" s="102">
        <f t="shared" si="4"/>
        <v>1</v>
      </c>
      <c r="I57" s="103">
        <f t="shared" si="5"/>
        <v>0</v>
      </c>
      <c r="J57" s="12">
        <v>4320</v>
      </c>
      <c r="K57" s="19">
        <f t="shared" si="6"/>
        <v>1</v>
      </c>
      <c r="L57" s="10">
        <f t="shared" si="7"/>
        <v>0</v>
      </c>
      <c r="M57" s="15"/>
    </row>
    <row r="58" spans="1:13" ht="15" customHeight="1">
      <c r="A58" s="8">
        <v>43</v>
      </c>
      <c r="B58" s="8"/>
      <c r="C58" s="8"/>
      <c r="D58" s="99" t="s">
        <v>113</v>
      </c>
      <c r="E58" s="142" t="s">
        <v>109</v>
      </c>
      <c r="F58" s="100">
        <v>3850</v>
      </c>
      <c r="G58" s="101">
        <v>3850</v>
      </c>
      <c r="H58" s="102">
        <f t="shared" si="4"/>
        <v>1</v>
      </c>
      <c r="I58" s="103">
        <f t="shared" si="5"/>
        <v>0</v>
      </c>
      <c r="J58" s="12">
        <v>3850</v>
      </c>
      <c r="K58" s="19">
        <f t="shared" si="6"/>
        <v>1</v>
      </c>
      <c r="L58" s="10">
        <f t="shared" si="7"/>
        <v>0</v>
      </c>
      <c r="M58" s="15"/>
    </row>
    <row r="59" spans="1:13" ht="15" customHeight="1">
      <c r="A59" s="8">
        <v>44</v>
      </c>
      <c r="B59" s="8"/>
      <c r="C59" s="8"/>
      <c r="D59" s="99" t="s">
        <v>114</v>
      </c>
      <c r="E59" s="142" t="s">
        <v>109</v>
      </c>
      <c r="F59" s="100">
        <v>840</v>
      </c>
      <c r="G59" s="101">
        <v>840</v>
      </c>
      <c r="H59" s="102">
        <f t="shared" si="4"/>
        <v>1</v>
      </c>
      <c r="I59" s="103">
        <f t="shared" si="5"/>
        <v>0</v>
      </c>
      <c r="J59" s="12">
        <v>880</v>
      </c>
      <c r="K59" s="19">
        <f t="shared" si="6"/>
        <v>1.0476190476190477</v>
      </c>
      <c r="L59" s="10">
        <f t="shared" si="7"/>
        <v>-40</v>
      </c>
      <c r="M59" s="15"/>
    </row>
    <row r="60" spans="1:13" ht="15" customHeight="1">
      <c r="A60" s="8">
        <v>45</v>
      </c>
      <c r="B60" s="8"/>
      <c r="C60" s="8"/>
      <c r="D60" s="99" t="s">
        <v>115</v>
      </c>
      <c r="E60" s="142" t="s">
        <v>109</v>
      </c>
      <c r="F60" s="100">
        <v>510</v>
      </c>
      <c r="G60" s="101">
        <v>510</v>
      </c>
      <c r="H60" s="102">
        <f t="shared" si="4"/>
        <v>1</v>
      </c>
      <c r="I60" s="103">
        <f t="shared" si="5"/>
        <v>0</v>
      </c>
      <c r="J60" s="12">
        <v>240</v>
      </c>
      <c r="K60" s="19">
        <f t="shared" si="6"/>
        <v>0.47058823529411764</v>
      </c>
      <c r="L60" s="10">
        <f t="shared" si="7"/>
        <v>270</v>
      </c>
      <c r="M60" s="15"/>
    </row>
    <row r="61" spans="1:13" ht="15" customHeight="1">
      <c r="A61" s="8">
        <v>46</v>
      </c>
      <c r="B61" s="8"/>
      <c r="C61" s="8"/>
      <c r="D61" s="99" t="s">
        <v>98</v>
      </c>
      <c r="E61" s="141" t="s">
        <v>116</v>
      </c>
      <c r="F61" s="100">
        <v>1027.8699999999999</v>
      </c>
      <c r="G61" s="101">
        <v>1027.8699999999999</v>
      </c>
      <c r="H61" s="102">
        <f t="shared" si="4"/>
        <v>1</v>
      </c>
      <c r="I61" s="103">
        <f t="shared" si="5"/>
        <v>0</v>
      </c>
      <c r="J61" s="12">
        <v>1027.8699999999999</v>
      </c>
      <c r="K61" s="19">
        <f t="shared" si="6"/>
        <v>1</v>
      </c>
      <c r="L61" s="10">
        <f t="shared" si="7"/>
        <v>0</v>
      </c>
      <c r="M61" s="15"/>
    </row>
    <row r="62" spans="1:13" ht="15" customHeight="1">
      <c r="A62" s="8">
        <v>47</v>
      </c>
      <c r="B62" s="8"/>
      <c r="C62" s="8"/>
      <c r="D62" s="99" t="s">
        <v>100</v>
      </c>
      <c r="E62" s="141" t="s">
        <v>117</v>
      </c>
      <c r="F62" s="100">
        <v>3614.6</v>
      </c>
      <c r="G62" s="101">
        <v>3614.6</v>
      </c>
      <c r="H62" s="102">
        <f t="shared" si="4"/>
        <v>1</v>
      </c>
      <c r="I62" s="103">
        <f t="shared" si="5"/>
        <v>0</v>
      </c>
      <c r="J62" s="12">
        <v>3044.2</v>
      </c>
      <c r="K62" s="19">
        <f t="shared" si="6"/>
        <v>0.84219554030874788</v>
      </c>
      <c r="L62" s="10">
        <f t="shared" si="7"/>
        <v>570.40000000000009</v>
      </c>
      <c r="M62" s="15"/>
    </row>
    <row r="63" spans="1:13" ht="15" customHeight="1">
      <c r="A63" s="8">
        <v>48</v>
      </c>
      <c r="B63" s="8"/>
      <c r="C63" s="8"/>
      <c r="D63" s="99" t="s">
        <v>118</v>
      </c>
      <c r="E63" s="141" t="s">
        <v>117</v>
      </c>
      <c r="F63" s="100">
        <v>2720</v>
      </c>
      <c r="G63" s="101">
        <v>2720</v>
      </c>
      <c r="H63" s="102">
        <f t="shared" si="4"/>
        <v>1</v>
      </c>
      <c r="I63" s="103">
        <f t="shared" si="5"/>
        <v>0</v>
      </c>
      <c r="J63" s="12">
        <v>0</v>
      </c>
      <c r="K63" s="19">
        <f t="shared" si="6"/>
        <v>0</v>
      </c>
      <c r="L63" s="10">
        <f t="shared" si="7"/>
        <v>2720</v>
      </c>
      <c r="M63" s="15"/>
    </row>
    <row r="64" spans="1:13" ht="15" customHeight="1">
      <c r="A64" s="8">
        <v>49</v>
      </c>
      <c r="B64" s="8"/>
      <c r="C64" s="8"/>
      <c r="D64" s="99" t="s">
        <v>111</v>
      </c>
      <c r="E64" s="141" t="s">
        <v>117</v>
      </c>
      <c r="F64" s="100">
        <v>603.64</v>
      </c>
      <c r="G64" s="101">
        <v>603.64</v>
      </c>
      <c r="H64" s="102">
        <f t="shared" si="4"/>
        <v>1</v>
      </c>
      <c r="I64" s="103">
        <f t="shared" si="5"/>
        <v>0</v>
      </c>
      <c r="J64" s="12">
        <v>253.64</v>
      </c>
      <c r="K64" s="19">
        <f t="shared" si="6"/>
        <v>0.4201842157577364</v>
      </c>
      <c r="L64" s="10">
        <f t="shared" si="7"/>
        <v>350</v>
      </c>
      <c r="M64" s="15"/>
    </row>
    <row r="65" spans="1:13" ht="15" customHeight="1">
      <c r="A65" s="6">
        <v>50</v>
      </c>
      <c r="B65" s="8"/>
      <c r="C65" s="8"/>
      <c r="D65" s="99" t="s">
        <v>119</v>
      </c>
      <c r="E65" s="141" t="s">
        <v>117</v>
      </c>
      <c r="F65" s="100">
        <v>1298</v>
      </c>
      <c r="G65" s="101">
        <v>1298</v>
      </c>
      <c r="H65" s="102">
        <f t="shared" si="4"/>
        <v>1</v>
      </c>
      <c r="I65" s="103">
        <f t="shared" si="5"/>
        <v>0</v>
      </c>
      <c r="J65" s="12">
        <v>0</v>
      </c>
      <c r="K65" s="19">
        <f t="shared" si="6"/>
        <v>0</v>
      </c>
      <c r="L65" s="10">
        <f t="shared" si="7"/>
        <v>1298</v>
      </c>
      <c r="M65" s="15"/>
    </row>
    <row r="66" spans="1:13" ht="15" customHeight="1">
      <c r="A66" s="8">
        <v>51</v>
      </c>
      <c r="B66" s="8"/>
      <c r="C66" s="8"/>
      <c r="D66" s="99" t="s">
        <v>98</v>
      </c>
      <c r="E66" s="141" t="s">
        <v>117</v>
      </c>
      <c r="F66" s="100">
        <v>3000</v>
      </c>
      <c r="G66" s="101">
        <v>3000</v>
      </c>
      <c r="H66" s="102">
        <f t="shared" si="4"/>
        <v>1</v>
      </c>
      <c r="I66" s="103">
        <f t="shared" si="5"/>
        <v>0</v>
      </c>
      <c r="J66" s="12">
        <v>3000</v>
      </c>
      <c r="K66" s="19">
        <f t="shared" si="6"/>
        <v>1</v>
      </c>
      <c r="L66" s="10">
        <f t="shared" si="7"/>
        <v>0</v>
      </c>
      <c r="M66" s="16"/>
    </row>
    <row r="67" spans="1:13" ht="15" customHeight="1">
      <c r="A67" s="8">
        <v>52</v>
      </c>
      <c r="B67" s="8"/>
      <c r="C67" s="8"/>
      <c r="D67" s="99" t="s">
        <v>121</v>
      </c>
      <c r="E67" s="141" t="s">
        <v>120</v>
      </c>
      <c r="F67" s="100">
        <v>1856.25</v>
      </c>
      <c r="G67" s="101">
        <v>1856.25</v>
      </c>
      <c r="H67" s="102">
        <f t="shared" si="4"/>
        <v>1</v>
      </c>
      <c r="I67" s="103">
        <f t="shared" si="5"/>
        <v>0</v>
      </c>
      <c r="J67" s="12">
        <v>0</v>
      </c>
      <c r="K67" s="19">
        <f t="shared" si="6"/>
        <v>0</v>
      </c>
      <c r="L67" s="10">
        <f t="shared" si="7"/>
        <v>1856.25</v>
      </c>
      <c r="M67" s="16"/>
    </row>
    <row r="68" spans="1:13" ht="15" customHeight="1">
      <c r="A68" s="8">
        <v>53</v>
      </c>
      <c r="B68" s="8"/>
      <c r="C68" s="8"/>
      <c r="D68" s="99" t="s">
        <v>98</v>
      </c>
      <c r="E68" s="141" t="s">
        <v>120</v>
      </c>
      <c r="F68" s="100">
        <v>400</v>
      </c>
      <c r="G68" s="101">
        <v>400</v>
      </c>
      <c r="H68" s="102">
        <f t="shared" si="4"/>
        <v>1</v>
      </c>
      <c r="I68" s="103">
        <f t="shared" si="5"/>
        <v>0</v>
      </c>
      <c r="J68" s="12">
        <v>400</v>
      </c>
      <c r="K68" s="19">
        <f t="shared" si="6"/>
        <v>1</v>
      </c>
      <c r="L68" s="10">
        <f t="shared" si="7"/>
        <v>0</v>
      </c>
      <c r="M68" s="16"/>
    </row>
    <row r="69" spans="1:13" ht="15" customHeight="1">
      <c r="A69" s="8">
        <v>54</v>
      </c>
      <c r="B69" s="8"/>
      <c r="C69" s="8"/>
      <c r="D69" s="99" t="s">
        <v>112</v>
      </c>
      <c r="E69" s="141" t="s">
        <v>123</v>
      </c>
      <c r="F69" s="100">
        <v>800</v>
      </c>
      <c r="G69" s="101">
        <v>800</v>
      </c>
      <c r="H69" s="102">
        <f t="shared" si="4"/>
        <v>1</v>
      </c>
      <c r="I69" s="103">
        <f t="shared" si="5"/>
        <v>0</v>
      </c>
      <c r="J69" s="12">
        <v>800</v>
      </c>
      <c r="K69" s="19">
        <f t="shared" si="6"/>
        <v>1</v>
      </c>
      <c r="L69" s="10">
        <f t="shared" si="7"/>
        <v>0</v>
      </c>
      <c r="M69" s="16"/>
    </row>
    <row r="70" spans="1:13" ht="15" customHeight="1">
      <c r="A70" s="8">
        <v>55</v>
      </c>
      <c r="B70" s="8"/>
      <c r="C70" s="8"/>
      <c r="D70" s="99" t="s">
        <v>124</v>
      </c>
      <c r="E70" s="141" t="s">
        <v>123</v>
      </c>
      <c r="F70" s="100">
        <v>950</v>
      </c>
      <c r="G70" s="101">
        <v>950</v>
      </c>
      <c r="H70" s="102">
        <f t="shared" si="4"/>
        <v>1</v>
      </c>
      <c r="I70" s="103">
        <v>0</v>
      </c>
      <c r="J70" s="12">
        <v>848.48</v>
      </c>
      <c r="K70" s="19">
        <f t="shared" si="6"/>
        <v>0.89313684210526323</v>
      </c>
      <c r="L70" s="10">
        <f t="shared" si="7"/>
        <v>101.51999999999998</v>
      </c>
      <c r="M70" s="16"/>
    </row>
    <row r="71" spans="1:13" ht="15" customHeight="1">
      <c r="A71" s="8">
        <v>56</v>
      </c>
      <c r="B71" s="8"/>
      <c r="C71" s="8"/>
      <c r="D71" s="99" t="s">
        <v>125</v>
      </c>
      <c r="E71" s="141" t="s">
        <v>123</v>
      </c>
      <c r="F71" s="100">
        <v>4644</v>
      </c>
      <c r="G71" s="101">
        <v>4644</v>
      </c>
      <c r="H71" s="102">
        <f t="shared" si="4"/>
        <v>1</v>
      </c>
      <c r="I71" s="103">
        <f t="shared" si="5"/>
        <v>0</v>
      </c>
      <c r="J71" s="12">
        <v>4644</v>
      </c>
      <c r="K71" s="19">
        <f t="shared" si="6"/>
        <v>1</v>
      </c>
      <c r="L71" s="10">
        <f t="shared" si="7"/>
        <v>0</v>
      </c>
      <c r="M71" s="16"/>
    </row>
    <row r="72" spans="1:13" ht="15" customHeight="1">
      <c r="A72" s="8">
        <v>57</v>
      </c>
      <c r="B72" s="8"/>
      <c r="C72" s="8"/>
      <c r="D72" s="99" t="s">
        <v>126</v>
      </c>
      <c r="E72" s="141" t="s">
        <v>123</v>
      </c>
      <c r="F72" s="100">
        <v>400</v>
      </c>
      <c r="G72" s="101">
        <v>400</v>
      </c>
      <c r="H72" s="102">
        <f t="shared" si="4"/>
        <v>1</v>
      </c>
      <c r="I72" s="103">
        <f t="shared" si="5"/>
        <v>0</v>
      </c>
      <c r="J72" s="12">
        <v>400</v>
      </c>
      <c r="K72" s="19">
        <f t="shared" si="6"/>
        <v>1</v>
      </c>
      <c r="L72" s="10">
        <f t="shared" si="7"/>
        <v>0</v>
      </c>
      <c r="M72" s="16"/>
    </row>
    <row r="73" spans="1:13" ht="15" customHeight="1">
      <c r="A73" s="8">
        <v>58</v>
      </c>
      <c r="B73" s="8"/>
      <c r="C73" s="8"/>
      <c r="D73" s="99" t="s">
        <v>127</v>
      </c>
      <c r="E73" s="141" t="s">
        <v>123</v>
      </c>
      <c r="F73" s="100">
        <v>550</v>
      </c>
      <c r="G73" s="101">
        <v>550</v>
      </c>
      <c r="H73" s="102">
        <f t="shared" si="4"/>
        <v>1</v>
      </c>
      <c r="I73" s="103">
        <f t="shared" si="5"/>
        <v>0</v>
      </c>
      <c r="J73" s="12">
        <v>0</v>
      </c>
      <c r="K73" s="19">
        <f t="shared" si="6"/>
        <v>0</v>
      </c>
      <c r="L73" s="10">
        <f t="shared" si="7"/>
        <v>550</v>
      </c>
      <c r="M73" s="16"/>
    </row>
    <row r="74" spans="1:13" ht="15" customHeight="1">
      <c r="A74" s="8">
        <v>59</v>
      </c>
      <c r="B74" s="8"/>
      <c r="C74" s="8"/>
      <c r="D74" s="99" t="s">
        <v>130</v>
      </c>
      <c r="E74" s="141" t="s">
        <v>129</v>
      </c>
      <c r="F74" s="100">
        <v>6287.4</v>
      </c>
      <c r="G74" s="101">
        <v>6287.4</v>
      </c>
      <c r="H74" s="102">
        <f t="shared" si="4"/>
        <v>1</v>
      </c>
      <c r="I74" s="103">
        <v>0</v>
      </c>
      <c r="J74" s="12">
        <v>4715.55</v>
      </c>
      <c r="K74" s="19">
        <f t="shared" si="6"/>
        <v>0.75000000000000011</v>
      </c>
      <c r="L74" s="10">
        <f t="shared" si="7"/>
        <v>1571.8499999999995</v>
      </c>
      <c r="M74" s="16"/>
    </row>
    <row r="75" spans="1:13" ht="15" customHeight="1">
      <c r="A75" s="6">
        <v>60</v>
      </c>
      <c r="B75" s="8"/>
      <c r="C75" s="8"/>
      <c r="D75" s="99" t="s">
        <v>98</v>
      </c>
      <c r="E75" s="141" t="s">
        <v>129</v>
      </c>
      <c r="F75" s="100">
        <v>1500</v>
      </c>
      <c r="G75" s="101">
        <v>1500</v>
      </c>
      <c r="H75" s="102">
        <f t="shared" si="4"/>
        <v>1</v>
      </c>
      <c r="I75" s="103">
        <v>0</v>
      </c>
      <c r="J75" s="12">
        <v>1000</v>
      </c>
      <c r="K75" s="19">
        <f t="shared" si="6"/>
        <v>0.66666666666666663</v>
      </c>
      <c r="L75" s="10">
        <f t="shared" si="7"/>
        <v>500</v>
      </c>
      <c r="M75" s="16"/>
    </row>
    <row r="76" spans="1:13" ht="15" customHeight="1">
      <c r="A76" s="8">
        <v>61</v>
      </c>
      <c r="B76" s="8"/>
      <c r="C76" s="8"/>
      <c r="D76" s="99" t="s">
        <v>131</v>
      </c>
      <c r="E76" s="141" t="s">
        <v>129</v>
      </c>
      <c r="F76" s="100">
        <v>2425</v>
      </c>
      <c r="G76" s="101">
        <v>2425</v>
      </c>
      <c r="H76" s="102">
        <f t="shared" si="4"/>
        <v>1</v>
      </c>
      <c r="I76" s="103">
        <v>0</v>
      </c>
      <c r="J76" s="12">
        <v>2425</v>
      </c>
      <c r="K76" s="19">
        <f t="shared" si="6"/>
        <v>1</v>
      </c>
      <c r="L76" s="10">
        <f t="shared" si="7"/>
        <v>0</v>
      </c>
      <c r="M76" s="16"/>
    </row>
    <row r="77" spans="1:13" ht="15" customHeight="1">
      <c r="A77" s="8">
        <v>62</v>
      </c>
      <c r="B77" s="8"/>
      <c r="C77" s="8"/>
      <c r="D77" s="99" t="s">
        <v>113</v>
      </c>
      <c r="E77" s="141" t="s">
        <v>129</v>
      </c>
      <c r="F77" s="100">
        <v>2079</v>
      </c>
      <c r="G77" s="101">
        <v>2079</v>
      </c>
      <c r="H77" s="102">
        <f t="shared" si="4"/>
        <v>1</v>
      </c>
      <c r="I77" s="103">
        <v>0</v>
      </c>
      <c r="J77" s="12">
        <v>2079</v>
      </c>
      <c r="K77" s="19">
        <f t="shared" si="6"/>
        <v>1</v>
      </c>
      <c r="L77" s="10">
        <f t="shared" si="7"/>
        <v>0</v>
      </c>
      <c r="M77" s="16"/>
    </row>
    <row r="78" spans="1:13" ht="21.95" customHeight="1">
      <c r="A78" s="8">
        <v>63</v>
      </c>
      <c r="B78" s="8"/>
      <c r="C78" s="8"/>
      <c r="D78" s="99" t="s">
        <v>133</v>
      </c>
      <c r="E78" s="141" t="s">
        <v>134</v>
      </c>
      <c r="F78" s="100">
        <v>300</v>
      </c>
      <c r="G78" s="101">
        <v>300</v>
      </c>
      <c r="H78" s="102">
        <f t="shared" si="4"/>
        <v>1</v>
      </c>
      <c r="I78" s="103">
        <v>0</v>
      </c>
      <c r="J78" s="12">
        <v>250</v>
      </c>
      <c r="K78" s="19">
        <f t="shared" si="6"/>
        <v>0.83333333333333337</v>
      </c>
      <c r="L78" s="10">
        <f t="shared" si="7"/>
        <v>50</v>
      </c>
      <c r="M78" s="16"/>
    </row>
    <row r="79" spans="1:13" ht="21.95" customHeight="1">
      <c r="A79" s="8">
        <v>64</v>
      </c>
      <c r="B79" s="8"/>
      <c r="C79" s="8"/>
      <c r="D79" s="99" t="s">
        <v>135</v>
      </c>
      <c r="E79" s="141" t="s">
        <v>136</v>
      </c>
      <c r="F79" s="100">
        <v>1415</v>
      </c>
      <c r="G79" s="101">
        <v>1415</v>
      </c>
      <c r="H79" s="102">
        <f t="shared" ref="H79:H110" si="8">G79/F79</f>
        <v>1</v>
      </c>
      <c r="I79" s="103">
        <f t="shared" ref="I79:I110" si="9">F79-G79</f>
        <v>0</v>
      </c>
      <c r="J79" s="12">
        <v>0</v>
      </c>
      <c r="K79" s="19">
        <f t="shared" ref="K79:K110" si="10">J79/G79</f>
        <v>0</v>
      </c>
      <c r="L79" s="10">
        <f t="shared" ref="L79:L110" si="11">G79-J79</f>
        <v>1415</v>
      </c>
      <c r="M79" s="16"/>
    </row>
    <row r="80" spans="1:13" ht="21.95" customHeight="1">
      <c r="A80" s="8">
        <v>65</v>
      </c>
      <c r="B80" s="8"/>
      <c r="C80" s="8"/>
      <c r="D80" s="99" t="s">
        <v>137</v>
      </c>
      <c r="E80" s="141" t="s">
        <v>136</v>
      </c>
      <c r="F80" s="100">
        <v>1500</v>
      </c>
      <c r="G80" s="101">
        <v>1500</v>
      </c>
      <c r="H80" s="102">
        <f t="shared" si="8"/>
        <v>1</v>
      </c>
      <c r="I80" s="103">
        <f t="shared" si="9"/>
        <v>0</v>
      </c>
      <c r="J80" s="12">
        <v>0</v>
      </c>
      <c r="K80" s="19">
        <f t="shared" si="10"/>
        <v>0</v>
      </c>
      <c r="L80" s="10">
        <f t="shared" si="11"/>
        <v>1500</v>
      </c>
      <c r="M80" s="16"/>
    </row>
    <row r="81" spans="1:13" ht="21.95" customHeight="1">
      <c r="A81" s="8">
        <v>66</v>
      </c>
      <c r="B81" s="8"/>
      <c r="C81" s="8"/>
      <c r="D81" s="99" t="s">
        <v>114</v>
      </c>
      <c r="E81" s="141" t="s">
        <v>136</v>
      </c>
      <c r="F81" s="100">
        <v>1750</v>
      </c>
      <c r="G81" s="101">
        <v>1750</v>
      </c>
      <c r="H81" s="102">
        <f t="shared" si="8"/>
        <v>1</v>
      </c>
      <c r="I81" s="103">
        <f t="shared" si="9"/>
        <v>0</v>
      </c>
      <c r="J81" s="12">
        <v>1750</v>
      </c>
      <c r="K81" s="19">
        <f t="shared" si="10"/>
        <v>1</v>
      </c>
      <c r="L81" s="10">
        <f t="shared" si="11"/>
        <v>0</v>
      </c>
      <c r="M81" s="16"/>
    </row>
    <row r="82" spans="1:13" ht="21.95" customHeight="1">
      <c r="A82" s="8">
        <v>67</v>
      </c>
      <c r="B82" s="8"/>
      <c r="C82" s="8"/>
      <c r="D82" s="99" t="s">
        <v>112</v>
      </c>
      <c r="E82" s="141" t="s">
        <v>136</v>
      </c>
      <c r="F82" s="100">
        <v>2540</v>
      </c>
      <c r="G82" s="101">
        <v>2540</v>
      </c>
      <c r="H82" s="102">
        <f t="shared" si="8"/>
        <v>1</v>
      </c>
      <c r="I82" s="103">
        <f t="shared" si="9"/>
        <v>0</v>
      </c>
      <c r="J82" s="12">
        <v>1720</v>
      </c>
      <c r="K82" s="19">
        <f t="shared" si="10"/>
        <v>0.67716535433070868</v>
      </c>
      <c r="L82" s="10">
        <f t="shared" si="11"/>
        <v>820</v>
      </c>
      <c r="M82" s="16"/>
    </row>
    <row r="83" spans="1:13" ht="21.95" customHeight="1">
      <c r="A83" s="8">
        <v>68</v>
      </c>
      <c r="B83" s="8"/>
      <c r="C83" s="8"/>
      <c r="D83" s="99" t="s">
        <v>138</v>
      </c>
      <c r="E83" s="141" t="s">
        <v>136</v>
      </c>
      <c r="F83" s="100">
        <v>1940</v>
      </c>
      <c r="G83" s="101">
        <v>1940</v>
      </c>
      <c r="H83" s="102">
        <f t="shared" si="8"/>
        <v>1</v>
      </c>
      <c r="I83" s="103">
        <f t="shared" si="9"/>
        <v>0</v>
      </c>
      <c r="J83" s="12">
        <v>1480</v>
      </c>
      <c r="K83" s="19">
        <f t="shared" si="10"/>
        <v>0.76288659793814428</v>
      </c>
      <c r="L83" s="10">
        <f t="shared" si="11"/>
        <v>460</v>
      </c>
      <c r="M83" s="16"/>
    </row>
    <row r="84" spans="1:13" ht="21.95" customHeight="1">
      <c r="A84" s="8">
        <v>69</v>
      </c>
      <c r="B84" s="8"/>
      <c r="C84" s="8"/>
      <c r="D84" s="99" t="s">
        <v>98</v>
      </c>
      <c r="E84" s="141" t="s">
        <v>136</v>
      </c>
      <c r="F84" s="100">
        <v>1170</v>
      </c>
      <c r="G84" s="101">
        <v>1170</v>
      </c>
      <c r="H84" s="102">
        <f t="shared" si="8"/>
        <v>1</v>
      </c>
      <c r="I84" s="103">
        <f t="shared" si="9"/>
        <v>0</v>
      </c>
      <c r="J84" s="12">
        <v>1170</v>
      </c>
      <c r="K84" s="19">
        <f t="shared" si="10"/>
        <v>1</v>
      </c>
      <c r="L84" s="10">
        <f t="shared" si="11"/>
        <v>0</v>
      </c>
      <c r="M84" s="16"/>
    </row>
    <row r="85" spans="1:13" ht="21.95" customHeight="1">
      <c r="A85" s="6">
        <v>70</v>
      </c>
      <c r="B85" s="8"/>
      <c r="C85" s="8"/>
      <c r="D85" s="99" t="s">
        <v>96</v>
      </c>
      <c r="E85" s="141" t="s">
        <v>136</v>
      </c>
      <c r="F85" s="100">
        <v>2965</v>
      </c>
      <c r="G85" s="101">
        <v>2965</v>
      </c>
      <c r="H85" s="102">
        <f t="shared" si="8"/>
        <v>1</v>
      </c>
      <c r="I85" s="103">
        <f t="shared" si="9"/>
        <v>0</v>
      </c>
      <c r="J85" s="12">
        <v>2715</v>
      </c>
      <c r="K85" s="19">
        <f t="shared" si="10"/>
        <v>0.91568296795952786</v>
      </c>
      <c r="L85" s="10">
        <f t="shared" si="11"/>
        <v>250</v>
      </c>
      <c r="M85" s="16"/>
    </row>
    <row r="86" spans="1:13" ht="21.95" customHeight="1">
      <c r="A86" s="8">
        <v>71</v>
      </c>
      <c r="B86" s="8"/>
      <c r="C86" s="8"/>
      <c r="D86" s="99" t="s">
        <v>140</v>
      </c>
      <c r="E86" s="141" t="s">
        <v>136</v>
      </c>
      <c r="F86" s="100">
        <v>1347</v>
      </c>
      <c r="G86" s="101">
        <v>1347</v>
      </c>
      <c r="H86" s="102">
        <f t="shared" si="8"/>
        <v>1</v>
      </c>
      <c r="I86" s="103">
        <f t="shared" si="9"/>
        <v>0</v>
      </c>
      <c r="J86" s="12">
        <v>994.9</v>
      </c>
      <c r="K86" s="19">
        <f t="shared" si="10"/>
        <v>0.7386043058648849</v>
      </c>
      <c r="L86" s="10">
        <f t="shared" si="11"/>
        <v>352.1</v>
      </c>
      <c r="M86" s="16"/>
    </row>
    <row r="87" spans="1:13" ht="15" customHeight="1">
      <c r="A87" s="8">
        <v>72</v>
      </c>
      <c r="B87" s="8"/>
      <c r="C87" s="8"/>
      <c r="D87" s="99" t="s">
        <v>98</v>
      </c>
      <c r="E87" s="141" t="s">
        <v>141</v>
      </c>
      <c r="F87" s="100">
        <v>700</v>
      </c>
      <c r="G87" s="101">
        <v>700</v>
      </c>
      <c r="H87" s="102">
        <f t="shared" si="8"/>
        <v>1</v>
      </c>
      <c r="I87" s="103">
        <f t="shared" si="9"/>
        <v>0</v>
      </c>
      <c r="J87" s="12">
        <v>700</v>
      </c>
      <c r="K87" s="19">
        <f t="shared" si="10"/>
        <v>1</v>
      </c>
      <c r="L87" s="10">
        <f t="shared" si="11"/>
        <v>0</v>
      </c>
      <c r="M87" s="16"/>
    </row>
    <row r="88" spans="1:13" ht="15" customHeight="1">
      <c r="A88" s="8">
        <v>73</v>
      </c>
      <c r="B88" s="8"/>
      <c r="C88" s="8"/>
      <c r="D88" s="99" t="s">
        <v>142</v>
      </c>
      <c r="E88" s="141" t="s">
        <v>141</v>
      </c>
      <c r="F88" s="100">
        <v>1050</v>
      </c>
      <c r="G88" s="101">
        <v>1050</v>
      </c>
      <c r="H88" s="102">
        <f t="shared" si="8"/>
        <v>1</v>
      </c>
      <c r="I88" s="103">
        <f t="shared" si="9"/>
        <v>0</v>
      </c>
      <c r="J88" s="12">
        <v>1050</v>
      </c>
      <c r="K88" s="19">
        <f t="shared" si="10"/>
        <v>1</v>
      </c>
      <c r="L88" s="10">
        <f t="shared" si="11"/>
        <v>0</v>
      </c>
      <c r="M88" s="16"/>
    </row>
    <row r="89" spans="1:13" ht="15" customHeight="1">
      <c r="A89" s="8">
        <v>74</v>
      </c>
      <c r="B89" s="8"/>
      <c r="C89" s="8"/>
      <c r="D89" s="99" t="s">
        <v>119</v>
      </c>
      <c r="E89" s="141" t="s">
        <v>141</v>
      </c>
      <c r="F89" s="100">
        <v>2860</v>
      </c>
      <c r="G89" s="101">
        <v>2860</v>
      </c>
      <c r="H89" s="102">
        <f t="shared" si="8"/>
        <v>1</v>
      </c>
      <c r="I89" s="103">
        <f t="shared" si="9"/>
        <v>0</v>
      </c>
      <c r="J89" s="12">
        <v>2860</v>
      </c>
      <c r="K89" s="19">
        <f t="shared" si="10"/>
        <v>1</v>
      </c>
      <c r="L89" s="10">
        <f t="shared" si="11"/>
        <v>0</v>
      </c>
      <c r="M89" s="16"/>
    </row>
    <row r="90" spans="1:13" ht="15" customHeight="1">
      <c r="A90" s="8">
        <v>75</v>
      </c>
      <c r="B90" s="8"/>
      <c r="C90" s="8"/>
      <c r="D90" s="99" t="s">
        <v>111</v>
      </c>
      <c r="E90" s="141" t="s">
        <v>141</v>
      </c>
      <c r="F90" s="100">
        <v>1300</v>
      </c>
      <c r="G90" s="101">
        <v>1300</v>
      </c>
      <c r="H90" s="102">
        <f t="shared" si="8"/>
        <v>1</v>
      </c>
      <c r="I90" s="103">
        <f t="shared" si="9"/>
        <v>0</v>
      </c>
      <c r="J90" s="12">
        <v>1300</v>
      </c>
      <c r="K90" s="19">
        <f t="shared" si="10"/>
        <v>1</v>
      </c>
      <c r="L90" s="10">
        <f t="shared" si="11"/>
        <v>0</v>
      </c>
      <c r="M90" s="16"/>
    </row>
    <row r="91" spans="1:13" ht="15" customHeight="1">
      <c r="A91" s="8">
        <v>76</v>
      </c>
      <c r="B91" s="8"/>
      <c r="C91" s="8"/>
      <c r="D91" s="99" t="s">
        <v>143</v>
      </c>
      <c r="E91" s="141" t="s">
        <v>144</v>
      </c>
      <c r="F91" s="100">
        <v>3751.03</v>
      </c>
      <c r="G91" s="101">
        <v>3751.03</v>
      </c>
      <c r="H91" s="102">
        <f t="shared" si="8"/>
        <v>1</v>
      </c>
      <c r="I91" s="103">
        <f t="shared" si="9"/>
        <v>0</v>
      </c>
      <c r="J91" s="12">
        <v>795.6</v>
      </c>
      <c r="K91" s="19">
        <f t="shared" si="10"/>
        <v>0.21210174272133253</v>
      </c>
      <c r="L91" s="10">
        <f t="shared" si="11"/>
        <v>2955.4300000000003</v>
      </c>
      <c r="M91" s="16"/>
    </row>
    <row r="92" spans="1:13" ht="15" customHeight="1">
      <c r="A92" s="8">
        <v>77</v>
      </c>
      <c r="B92" s="8"/>
      <c r="C92" s="8"/>
      <c r="D92" s="99" t="s">
        <v>145</v>
      </c>
      <c r="E92" s="141" t="s">
        <v>141</v>
      </c>
      <c r="F92" s="100">
        <v>750</v>
      </c>
      <c r="G92" s="101">
        <v>750</v>
      </c>
      <c r="H92" s="102">
        <f t="shared" si="8"/>
        <v>1</v>
      </c>
      <c r="I92" s="103">
        <f t="shared" si="9"/>
        <v>0</v>
      </c>
      <c r="J92" s="12">
        <v>0</v>
      </c>
      <c r="K92" s="19">
        <f t="shared" si="10"/>
        <v>0</v>
      </c>
      <c r="L92" s="10">
        <f t="shared" si="11"/>
        <v>750</v>
      </c>
      <c r="M92" s="16"/>
    </row>
    <row r="93" spans="1:13" ht="15" customHeight="1">
      <c r="A93" s="8">
        <v>78</v>
      </c>
      <c r="B93" s="8"/>
      <c r="C93" s="8"/>
      <c r="D93" s="99" t="s">
        <v>149</v>
      </c>
      <c r="E93" s="141" t="s">
        <v>146</v>
      </c>
      <c r="F93" s="100">
        <v>9925.31</v>
      </c>
      <c r="G93" s="101">
        <v>9925.31</v>
      </c>
      <c r="H93" s="102">
        <f t="shared" si="8"/>
        <v>1</v>
      </c>
      <c r="I93" s="103">
        <f t="shared" si="9"/>
        <v>0</v>
      </c>
      <c r="J93" s="12">
        <v>7625.31</v>
      </c>
      <c r="K93" s="19">
        <f t="shared" si="10"/>
        <v>0.76826920267477805</v>
      </c>
      <c r="L93" s="10">
        <f t="shared" si="11"/>
        <v>2299.9999999999991</v>
      </c>
      <c r="M93" s="16"/>
    </row>
    <row r="94" spans="1:13" ht="15" customHeight="1">
      <c r="A94" s="8">
        <v>79</v>
      </c>
      <c r="B94" s="8"/>
      <c r="C94" s="8"/>
      <c r="D94" s="99" t="s">
        <v>96</v>
      </c>
      <c r="E94" s="141" t="s">
        <v>146</v>
      </c>
      <c r="F94" s="100">
        <v>15577</v>
      </c>
      <c r="G94" s="101">
        <v>15577</v>
      </c>
      <c r="H94" s="102">
        <f t="shared" si="8"/>
        <v>1</v>
      </c>
      <c r="I94" s="103">
        <f t="shared" si="9"/>
        <v>0</v>
      </c>
      <c r="J94" s="12">
        <v>14100</v>
      </c>
      <c r="K94" s="19">
        <f t="shared" si="10"/>
        <v>0.90518071515696219</v>
      </c>
      <c r="L94" s="10">
        <f t="shared" si="11"/>
        <v>1477</v>
      </c>
      <c r="M94" s="16"/>
    </row>
    <row r="95" spans="1:13" ht="15" customHeight="1">
      <c r="A95" s="6">
        <v>80</v>
      </c>
      <c r="B95" s="8"/>
      <c r="C95" s="8"/>
      <c r="D95" s="99" t="s">
        <v>148</v>
      </c>
      <c r="E95" s="141" t="s">
        <v>146</v>
      </c>
      <c r="F95" s="100">
        <v>2965</v>
      </c>
      <c r="G95" s="101">
        <v>2965</v>
      </c>
      <c r="H95" s="102">
        <f t="shared" si="8"/>
        <v>1</v>
      </c>
      <c r="I95" s="103">
        <f t="shared" si="9"/>
        <v>0</v>
      </c>
      <c r="J95" s="12">
        <v>1965</v>
      </c>
      <c r="K95" s="19">
        <f t="shared" si="10"/>
        <v>0.66273187183811133</v>
      </c>
      <c r="L95" s="10">
        <f t="shared" si="11"/>
        <v>1000</v>
      </c>
      <c r="M95" s="16"/>
    </row>
    <row r="96" spans="1:13" ht="15" customHeight="1">
      <c r="A96" s="8">
        <v>81</v>
      </c>
      <c r="B96" s="8"/>
      <c r="C96" s="8"/>
      <c r="D96" s="99" t="s">
        <v>147</v>
      </c>
      <c r="E96" s="141" t="s">
        <v>146</v>
      </c>
      <c r="F96" s="100">
        <v>1000</v>
      </c>
      <c r="G96" s="101">
        <v>1000</v>
      </c>
      <c r="H96" s="102">
        <f t="shared" si="8"/>
        <v>1</v>
      </c>
      <c r="I96" s="103">
        <f t="shared" si="9"/>
        <v>0</v>
      </c>
      <c r="J96" s="12">
        <v>1000</v>
      </c>
      <c r="K96" s="19">
        <f t="shared" si="10"/>
        <v>1</v>
      </c>
      <c r="L96" s="10">
        <f t="shared" si="11"/>
        <v>0</v>
      </c>
      <c r="M96" s="16"/>
    </row>
    <row r="97" spans="1:13" ht="15" customHeight="1">
      <c r="A97" s="8"/>
      <c r="B97" s="8"/>
      <c r="C97" s="8"/>
      <c r="D97" s="99"/>
      <c r="E97" s="141"/>
      <c r="F97" s="100"/>
      <c r="G97" s="101"/>
      <c r="H97" s="102" t="e">
        <f t="shared" si="8"/>
        <v>#DIV/0!</v>
      </c>
      <c r="I97" s="103">
        <f t="shared" si="9"/>
        <v>0</v>
      </c>
      <c r="J97" s="12"/>
      <c r="K97" s="19" t="e">
        <f t="shared" si="10"/>
        <v>#DIV/0!</v>
      </c>
      <c r="L97" s="10">
        <f t="shared" si="11"/>
        <v>0</v>
      </c>
      <c r="M97" s="16"/>
    </row>
    <row r="98" spans="1:13" ht="15" customHeight="1">
      <c r="A98" s="8"/>
      <c r="B98" s="8"/>
      <c r="C98" s="8"/>
      <c r="D98" s="99"/>
      <c r="E98" s="141"/>
      <c r="F98" s="100"/>
      <c r="G98" s="101"/>
      <c r="H98" s="102" t="e">
        <f t="shared" si="8"/>
        <v>#DIV/0!</v>
      </c>
      <c r="I98" s="103">
        <f t="shared" si="9"/>
        <v>0</v>
      </c>
      <c r="J98" s="12"/>
      <c r="K98" s="19" t="e">
        <f t="shared" si="10"/>
        <v>#DIV/0!</v>
      </c>
      <c r="L98" s="10">
        <f t="shared" si="11"/>
        <v>0</v>
      </c>
      <c r="M98" s="16"/>
    </row>
    <row r="99" spans="1:13" ht="15" customHeight="1">
      <c r="A99" s="8"/>
      <c r="B99" s="8"/>
      <c r="C99" s="8"/>
      <c r="D99" s="99"/>
      <c r="E99" s="141"/>
      <c r="F99" s="100"/>
      <c r="G99" s="101"/>
      <c r="H99" s="102" t="e">
        <f t="shared" si="8"/>
        <v>#DIV/0!</v>
      </c>
      <c r="I99" s="103">
        <f t="shared" si="9"/>
        <v>0</v>
      </c>
      <c r="J99" s="12"/>
      <c r="K99" s="19" t="e">
        <f t="shared" si="10"/>
        <v>#DIV/0!</v>
      </c>
      <c r="L99" s="10">
        <f t="shared" si="11"/>
        <v>0</v>
      </c>
      <c r="M99" s="16"/>
    </row>
    <row r="100" spans="1:13" ht="15" customHeight="1">
      <c r="A100" s="8"/>
      <c r="B100" s="8"/>
      <c r="C100" s="8"/>
      <c r="D100" s="99"/>
      <c r="E100" s="141"/>
      <c r="F100" s="100"/>
      <c r="G100" s="101"/>
      <c r="H100" s="102" t="e">
        <f t="shared" si="8"/>
        <v>#DIV/0!</v>
      </c>
      <c r="I100" s="103">
        <f t="shared" si="9"/>
        <v>0</v>
      </c>
      <c r="J100" s="12"/>
      <c r="K100" s="19" t="e">
        <f t="shared" si="10"/>
        <v>#DIV/0!</v>
      </c>
      <c r="L100" s="10">
        <f t="shared" si="11"/>
        <v>0</v>
      </c>
      <c r="M100" s="16"/>
    </row>
    <row r="101" spans="1:13" ht="15" customHeight="1">
      <c r="A101" s="8"/>
      <c r="B101" s="8"/>
      <c r="C101" s="8"/>
      <c r="D101" s="99"/>
      <c r="E101" s="141"/>
      <c r="F101" s="100"/>
      <c r="G101" s="101"/>
      <c r="H101" s="102" t="e">
        <f t="shared" si="8"/>
        <v>#DIV/0!</v>
      </c>
      <c r="I101" s="103">
        <f t="shared" si="9"/>
        <v>0</v>
      </c>
      <c r="J101" s="12"/>
      <c r="K101" s="19" t="e">
        <f t="shared" si="10"/>
        <v>#DIV/0!</v>
      </c>
      <c r="L101" s="10">
        <f t="shared" si="11"/>
        <v>0</v>
      </c>
      <c r="M101" s="16"/>
    </row>
    <row r="102" spans="1:13" ht="15" customHeight="1">
      <c r="A102" s="8"/>
      <c r="B102" s="8"/>
      <c r="C102" s="8"/>
      <c r="D102" s="99"/>
      <c r="E102" s="141"/>
      <c r="F102" s="100"/>
      <c r="G102" s="101"/>
      <c r="H102" s="102" t="e">
        <f t="shared" si="8"/>
        <v>#DIV/0!</v>
      </c>
      <c r="I102" s="103">
        <f t="shared" si="9"/>
        <v>0</v>
      </c>
      <c r="J102" s="12"/>
      <c r="K102" s="19" t="e">
        <f t="shared" si="10"/>
        <v>#DIV/0!</v>
      </c>
      <c r="L102" s="10">
        <f t="shared" si="11"/>
        <v>0</v>
      </c>
      <c r="M102" s="16"/>
    </row>
    <row r="103" spans="1:13" ht="15" customHeight="1">
      <c r="A103" s="8"/>
      <c r="B103" s="8"/>
      <c r="C103" s="8"/>
      <c r="D103" s="99"/>
      <c r="E103" s="141"/>
      <c r="F103" s="100"/>
      <c r="G103" s="101"/>
      <c r="H103" s="102" t="e">
        <f t="shared" si="8"/>
        <v>#DIV/0!</v>
      </c>
      <c r="I103" s="103">
        <f t="shared" si="9"/>
        <v>0</v>
      </c>
      <c r="J103" s="12"/>
      <c r="K103" s="19" t="e">
        <f t="shared" si="10"/>
        <v>#DIV/0!</v>
      </c>
      <c r="L103" s="10">
        <f t="shared" si="11"/>
        <v>0</v>
      </c>
      <c r="M103" s="16"/>
    </row>
    <row r="104" spans="1:13" ht="15" customHeight="1">
      <c r="A104" s="8"/>
      <c r="B104" s="8"/>
      <c r="C104" s="8"/>
      <c r="D104" s="99"/>
      <c r="E104" s="141"/>
      <c r="F104" s="100"/>
      <c r="G104" s="101"/>
      <c r="H104" s="102" t="e">
        <f t="shared" si="8"/>
        <v>#DIV/0!</v>
      </c>
      <c r="I104" s="103">
        <f t="shared" si="9"/>
        <v>0</v>
      </c>
      <c r="J104" s="12"/>
      <c r="K104" s="19" t="e">
        <f t="shared" si="10"/>
        <v>#DIV/0!</v>
      </c>
      <c r="L104" s="10">
        <f t="shared" si="11"/>
        <v>0</v>
      </c>
      <c r="M104" s="16"/>
    </row>
    <row r="105" spans="1:13" ht="13.5">
      <c r="A105" s="6"/>
      <c r="B105" s="8"/>
      <c r="C105" s="8"/>
      <c r="D105" s="99"/>
      <c r="E105" s="141"/>
      <c r="F105" s="100"/>
      <c r="G105" s="101"/>
      <c r="H105" s="102" t="e">
        <f t="shared" si="8"/>
        <v>#DIV/0!</v>
      </c>
      <c r="I105" s="103">
        <f t="shared" si="9"/>
        <v>0</v>
      </c>
      <c r="J105" s="12"/>
      <c r="K105" s="19" t="e">
        <f t="shared" si="10"/>
        <v>#DIV/0!</v>
      </c>
      <c r="L105" s="10">
        <f t="shared" si="11"/>
        <v>0</v>
      </c>
      <c r="M105" s="16"/>
    </row>
    <row r="106" spans="1:13" ht="13.5">
      <c r="A106" s="8"/>
      <c r="B106" s="8"/>
      <c r="C106" s="8"/>
      <c r="D106" s="99"/>
      <c r="E106" s="141"/>
      <c r="F106" s="100"/>
      <c r="G106" s="101"/>
      <c r="H106" s="102" t="e">
        <f t="shared" si="8"/>
        <v>#DIV/0!</v>
      </c>
      <c r="I106" s="103">
        <f t="shared" si="9"/>
        <v>0</v>
      </c>
      <c r="J106" s="12"/>
      <c r="K106" s="19" t="e">
        <f t="shared" si="10"/>
        <v>#DIV/0!</v>
      </c>
      <c r="L106" s="10">
        <f t="shared" si="11"/>
        <v>0</v>
      </c>
      <c r="M106" s="16"/>
    </row>
    <row r="107" spans="1:13" ht="13.5">
      <c r="A107" s="8"/>
      <c r="B107" s="8"/>
      <c r="C107" s="8"/>
      <c r="D107" s="99"/>
      <c r="E107" s="141"/>
      <c r="F107" s="100"/>
      <c r="G107" s="101"/>
      <c r="H107" s="102" t="e">
        <f t="shared" si="8"/>
        <v>#DIV/0!</v>
      </c>
      <c r="I107" s="103">
        <f t="shared" si="9"/>
        <v>0</v>
      </c>
      <c r="J107" s="12"/>
      <c r="K107" s="19" t="e">
        <f t="shared" si="10"/>
        <v>#DIV/0!</v>
      </c>
      <c r="L107" s="10">
        <f t="shared" si="11"/>
        <v>0</v>
      </c>
      <c r="M107" s="16"/>
    </row>
    <row r="108" spans="1:13" ht="13.5">
      <c r="A108" s="8"/>
      <c r="B108" s="8"/>
      <c r="C108" s="8"/>
      <c r="D108" s="99"/>
      <c r="E108" s="141"/>
      <c r="F108" s="100"/>
      <c r="G108" s="101"/>
      <c r="H108" s="102" t="e">
        <f t="shared" si="8"/>
        <v>#DIV/0!</v>
      </c>
      <c r="I108" s="103">
        <f t="shared" si="9"/>
        <v>0</v>
      </c>
      <c r="J108" s="12"/>
      <c r="K108" s="19" t="e">
        <f t="shared" si="10"/>
        <v>#DIV/0!</v>
      </c>
      <c r="L108" s="10">
        <f t="shared" si="11"/>
        <v>0</v>
      </c>
      <c r="M108" s="16"/>
    </row>
    <row r="109" spans="1:13" ht="13.5">
      <c r="A109" s="8"/>
      <c r="B109" s="8"/>
      <c r="C109" s="8"/>
      <c r="D109" s="99"/>
      <c r="E109" s="141"/>
      <c r="F109" s="100"/>
      <c r="G109" s="101"/>
      <c r="H109" s="102" t="e">
        <f t="shared" si="8"/>
        <v>#DIV/0!</v>
      </c>
      <c r="I109" s="103">
        <f t="shared" si="9"/>
        <v>0</v>
      </c>
      <c r="J109" s="12"/>
      <c r="K109" s="19" t="e">
        <f t="shared" si="10"/>
        <v>#DIV/0!</v>
      </c>
      <c r="L109" s="10">
        <f t="shared" si="11"/>
        <v>0</v>
      </c>
      <c r="M109" s="16"/>
    </row>
    <row r="110" spans="1:13" ht="13.5">
      <c r="A110" s="8"/>
      <c r="B110" s="8"/>
      <c r="C110" s="8"/>
      <c r="D110" s="99"/>
      <c r="E110" s="141"/>
      <c r="F110" s="100"/>
      <c r="G110" s="101"/>
      <c r="H110" s="102" t="e">
        <f t="shared" si="8"/>
        <v>#DIV/0!</v>
      </c>
      <c r="I110" s="103">
        <f t="shared" si="9"/>
        <v>0</v>
      </c>
      <c r="J110" s="12"/>
      <c r="K110" s="19" t="e">
        <f t="shared" si="10"/>
        <v>#DIV/0!</v>
      </c>
      <c r="L110" s="10">
        <f t="shared" si="11"/>
        <v>0</v>
      </c>
      <c r="M110" s="16"/>
    </row>
    <row r="111" spans="1:13" ht="13.5">
      <c r="A111" s="8"/>
      <c r="B111" s="8"/>
      <c r="C111" s="8"/>
      <c r="D111" s="99"/>
      <c r="E111" s="141"/>
      <c r="F111" s="100"/>
      <c r="G111" s="101"/>
      <c r="H111" s="102" t="e">
        <f t="shared" ref="H111:H134" si="12">G111/F111</f>
        <v>#DIV/0!</v>
      </c>
      <c r="I111" s="103">
        <f t="shared" ref="I111:I134" si="13">F111-G111</f>
        <v>0</v>
      </c>
      <c r="J111" s="12"/>
      <c r="K111" s="19" t="e">
        <f t="shared" ref="K111:K134" si="14">J111/G111</f>
        <v>#DIV/0!</v>
      </c>
      <c r="L111" s="10">
        <f t="shared" ref="L111:L134" si="15">G111-J111</f>
        <v>0</v>
      </c>
      <c r="M111" s="16"/>
    </row>
    <row r="112" spans="1:13" ht="13.5">
      <c r="A112" s="8"/>
      <c r="B112" s="8"/>
      <c r="C112" s="8"/>
      <c r="D112" s="99"/>
      <c r="E112" s="141"/>
      <c r="F112" s="100"/>
      <c r="G112" s="101"/>
      <c r="H112" s="102" t="e">
        <f t="shared" si="12"/>
        <v>#DIV/0!</v>
      </c>
      <c r="I112" s="103">
        <f t="shared" si="13"/>
        <v>0</v>
      </c>
      <c r="J112" s="12"/>
      <c r="K112" s="19" t="e">
        <f t="shared" si="14"/>
        <v>#DIV/0!</v>
      </c>
      <c r="L112" s="10">
        <f t="shared" si="15"/>
        <v>0</v>
      </c>
      <c r="M112" s="16"/>
    </row>
    <row r="113" spans="1:13" ht="13.5">
      <c r="A113" s="8"/>
      <c r="B113" s="8"/>
      <c r="C113" s="8"/>
      <c r="D113" s="99"/>
      <c r="E113" s="141"/>
      <c r="F113" s="100"/>
      <c r="G113" s="101"/>
      <c r="H113" s="102" t="e">
        <f t="shared" si="12"/>
        <v>#DIV/0!</v>
      </c>
      <c r="I113" s="103">
        <f t="shared" si="13"/>
        <v>0</v>
      </c>
      <c r="J113" s="12"/>
      <c r="K113" s="19" t="e">
        <f t="shared" si="14"/>
        <v>#DIV/0!</v>
      </c>
      <c r="L113" s="10">
        <f t="shared" si="15"/>
        <v>0</v>
      </c>
      <c r="M113" s="17"/>
    </row>
    <row r="114" spans="1:13" ht="13.5">
      <c r="A114" s="8"/>
      <c r="B114" s="8"/>
      <c r="C114" s="8"/>
      <c r="D114" s="99"/>
      <c r="E114" s="141"/>
      <c r="F114" s="100"/>
      <c r="G114" s="101"/>
      <c r="H114" s="102" t="e">
        <f t="shared" si="12"/>
        <v>#DIV/0!</v>
      </c>
      <c r="I114" s="103">
        <f t="shared" si="13"/>
        <v>0</v>
      </c>
      <c r="J114" s="12"/>
      <c r="K114" s="19" t="e">
        <f t="shared" si="14"/>
        <v>#DIV/0!</v>
      </c>
      <c r="L114" s="10">
        <f t="shared" si="15"/>
        <v>0</v>
      </c>
      <c r="M114" s="17"/>
    </row>
    <row r="115" spans="1:13" ht="13.5">
      <c r="A115" s="6"/>
      <c r="B115" s="8"/>
      <c r="C115" s="8"/>
      <c r="D115" s="99"/>
      <c r="E115" s="141"/>
      <c r="F115" s="100"/>
      <c r="G115" s="101"/>
      <c r="H115" s="102" t="e">
        <f t="shared" si="12"/>
        <v>#DIV/0!</v>
      </c>
      <c r="I115" s="103">
        <f t="shared" si="13"/>
        <v>0</v>
      </c>
      <c r="J115" s="12"/>
      <c r="K115" s="19" t="e">
        <f t="shared" si="14"/>
        <v>#DIV/0!</v>
      </c>
      <c r="L115" s="10">
        <f t="shared" si="15"/>
        <v>0</v>
      </c>
      <c r="M115" s="17"/>
    </row>
    <row r="116" spans="1:13" ht="13.5">
      <c r="A116" s="8"/>
      <c r="B116" s="8"/>
      <c r="C116" s="8"/>
      <c r="D116" s="99"/>
      <c r="E116" s="141"/>
      <c r="F116" s="100"/>
      <c r="G116" s="101"/>
      <c r="H116" s="102" t="e">
        <f t="shared" si="12"/>
        <v>#DIV/0!</v>
      </c>
      <c r="I116" s="103">
        <f t="shared" si="13"/>
        <v>0</v>
      </c>
      <c r="J116" s="12"/>
      <c r="K116" s="19" t="e">
        <f t="shared" si="14"/>
        <v>#DIV/0!</v>
      </c>
      <c r="L116" s="10">
        <f t="shared" si="15"/>
        <v>0</v>
      </c>
      <c r="M116" s="17"/>
    </row>
    <row r="117" spans="1:13" ht="13.5">
      <c r="A117" s="8"/>
      <c r="B117" s="8"/>
      <c r="C117" s="8"/>
      <c r="D117" s="99"/>
      <c r="E117" s="141"/>
      <c r="F117" s="100"/>
      <c r="G117" s="101"/>
      <c r="H117" s="102" t="e">
        <f t="shared" si="12"/>
        <v>#DIV/0!</v>
      </c>
      <c r="I117" s="103">
        <f t="shared" si="13"/>
        <v>0</v>
      </c>
      <c r="J117" s="12"/>
      <c r="K117" s="19" t="e">
        <f t="shared" si="14"/>
        <v>#DIV/0!</v>
      </c>
      <c r="L117" s="10">
        <f t="shared" si="15"/>
        <v>0</v>
      </c>
      <c r="M117" s="17"/>
    </row>
    <row r="118" spans="1:13" ht="13.5">
      <c r="A118" s="8"/>
      <c r="B118" s="8"/>
      <c r="C118" s="8"/>
      <c r="D118" s="99"/>
      <c r="E118" s="141"/>
      <c r="F118" s="100"/>
      <c r="G118" s="101"/>
      <c r="H118" s="102" t="e">
        <f t="shared" si="12"/>
        <v>#DIV/0!</v>
      </c>
      <c r="I118" s="103">
        <f t="shared" si="13"/>
        <v>0</v>
      </c>
      <c r="J118" s="12"/>
      <c r="K118" s="19" t="e">
        <f t="shared" si="14"/>
        <v>#DIV/0!</v>
      </c>
      <c r="L118" s="10">
        <f t="shared" si="15"/>
        <v>0</v>
      </c>
      <c r="M118" s="17"/>
    </row>
    <row r="119" spans="1:13" ht="13.5">
      <c r="A119" s="8"/>
      <c r="B119" s="8"/>
      <c r="C119" s="8"/>
      <c r="D119" s="99"/>
      <c r="E119" s="141"/>
      <c r="F119" s="100"/>
      <c r="G119" s="101"/>
      <c r="H119" s="102" t="e">
        <f t="shared" si="12"/>
        <v>#DIV/0!</v>
      </c>
      <c r="I119" s="103">
        <f t="shared" si="13"/>
        <v>0</v>
      </c>
      <c r="J119" s="12"/>
      <c r="K119" s="19" t="e">
        <f t="shared" si="14"/>
        <v>#DIV/0!</v>
      </c>
      <c r="L119" s="10">
        <f t="shared" si="15"/>
        <v>0</v>
      </c>
      <c r="M119" s="17"/>
    </row>
    <row r="120" spans="1:13" ht="13.5">
      <c r="A120" s="8"/>
      <c r="B120" s="8"/>
      <c r="C120" s="8"/>
      <c r="D120" s="99"/>
      <c r="E120" s="141"/>
      <c r="F120" s="100"/>
      <c r="G120" s="101"/>
      <c r="H120" s="102" t="e">
        <f t="shared" si="12"/>
        <v>#DIV/0!</v>
      </c>
      <c r="I120" s="103">
        <f t="shared" si="13"/>
        <v>0</v>
      </c>
      <c r="J120" s="12"/>
      <c r="K120" s="19" t="e">
        <f t="shared" si="14"/>
        <v>#DIV/0!</v>
      </c>
      <c r="L120" s="10">
        <f t="shared" si="15"/>
        <v>0</v>
      </c>
      <c r="M120" s="17"/>
    </row>
    <row r="121" spans="1:13" ht="13.5">
      <c r="A121" s="8"/>
      <c r="B121" s="8"/>
      <c r="C121" s="8"/>
      <c r="D121" s="99"/>
      <c r="E121" s="141"/>
      <c r="F121" s="100"/>
      <c r="G121" s="101"/>
      <c r="H121" s="102" t="e">
        <f t="shared" si="12"/>
        <v>#DIV/0!</v>
      </c>
      <c r="I121" s="103">
        <f t="shared" si="13"/>
        <v>0</v>
      </c>
      <c r="J121" s="12"/>
      <c r="K121" s="19" t="e">
        <f t="shared" si="14"/>
        <v>#DIV/0!</v>
      </c>
      <c r="L121" s="10">
        <f t="shared" si="15"/>
        <v>0</v>
      </c>
      <c r="M121" s="17"/>
    </row>
    <row r="122" spans="1:13" ht="13.5">
      <c r="A122" s="8"/>
      <c r="B122" s="8"/>
      <c r="C122" s="8"/>
      <c r="D122" s="99"/>
      <c r="E122" s="141"/>
      <c r="F122" s="100"/>
      <c r="G122" s="101"/>
      <c r="H122" s="102" t="e">
        <f t="shared" si="12"/>
        <v>#DIV/0!</v>
      </c>
      <c r="I122" s="103">
        <f t="shared" si="13"/>
        <v>0</v>
      </c>
      <c r="J122" s="12"/>
      <c r="K122" s="19" t="e">
        <f t="shared" si="14"/>
        <v>#DIV/0!</v>
      </c>
      <c r="L122" s="10">
        <f t="shared" si="15"/>
        <v>0</v>
      </c>
      <c r="M122" s="17"/>
    </row>
    <row r="123" spans="1:13" ht="13.5">
      <c r="A123" s="8"/>
      <c r="B123" s="8"/>
      <c r="C123" s="8"/>
      <c r="D123" s="99"/>
      <c r="E123" s="141"/>
      <c r="F123" s="100"/>
      <c r="G123" s="101"/>
      <c r="H123" s="102" t="e">
        <f t="shared" si="12"/>
        <v>#DIV/0!</v>
      </c>
      <c r="I123" s="103">
        <f t="shared" si="13"/>
        <v>0</v>
      </c>
      <c r="J123" s="12"/>
      <c r="K123" s="19" t="e">
        <f t="shared" si="14"/>
        <v>#DIV/0!</v>
      </c>
      <c r="L123" s="10">
        <f t="shared" si="15"/>
        <v>0</v>
      </c>
      <c r="M123" s="17"/>
    </row>
    <row r="124" spans="1:13" ht="13.5">
      <c r="A124" s="8"/>
      <c r="B124" s="8"/>
      <c r="C124" s="8"/>
      <c r="D124" s="99"/>
      <c r="E124" s="141"/>
      <c r="F124" s="100"/>
      <c r="G124" s="101"/>
      <c r="H124" s="102" t="e">
        <f t="shared" si="12"/>
        <v>#DIV/0!</v>
      </c>
      <c r="I124" s="103">
        <f t="shared" si="13"/>
        <v>0</v>
      </c>
      <c r="J124" s="12"/>
      <c r="K124" s="19" t="e">
        <f t="shared" si="14"/>
        <v>#DIV/0!</v>
      </c>
      <c r="L124" s="10">
        <f t="shared" si="15"/>
        <v>0</v>
      </c>
      <c r="M124" s="17"/>
    </row>
    <row r="125" spans="1:13" ht="13.5">
      <c r="A125" s="6"/>
      <c r="B125" s="8"/>
      <c r="C125" s="8"/>
      <c r="D125" s="99"/>
      <c r="E125" s="141"/>
      <c r="F125" s="100"/>
      <c r="G125" s="101"/>
      <c r="H125" s="102" t="e">
        <f t="shared" si="12"/>
        <v>#DIV/0!</v>
      </c>
      <c r="I125" s="103">
        <f t="shared" si="13"/>
        <v>0</v>
      </c>
      <c r="J125" s="12"/>
      <c r="K125" s="19" t="e">
        <f t="shared" si="14"/>
        <v>#DIV/0!</v>
      </c>
      <c r="L125" s="10">
        <f t="shared" si="15"/>
        <v>0</v>
      </c>
      <c r="M125" s="17"/>
    </row>
    <row r="126" spans="1:13" ht="13.5">
      <c r="A126" s="8"/>
      <c r="B126" s="8"/>
      <c r="C126" s="8"/>
      <c r="D126" s="99"/>
      <c r="E126" s="141"/>
      <c r="F126" s="100"/>
      <c r="G126" s="101"/>
      <c r="H126" s="102" t="e">
        <f t="shared" si="12"/>
        <v>#DIV/0!</v>
      </c>
      <c r="I126" s="103">
        <f t="shared" si="13"/>
        <v>0</v>
      </c>
      <c r="J126" s="12"/>
      <c r="K126" s="19" t="e">
        <f t="shared" si="14"/>
        <v>#DIV/0!</v>
      </c>
      <c r="L126" s="10">
        <f t="shared" si="15"/>
        <v>0</v>
      </c>
      <c r="M126" s="17"/>
    </row>
    <row r="127" spans="1:13" ht="13.5">
      <c r="A127" s="8"/>
      <c r="B127" s="8"/>
      <c r="C127" s="8"/>
      <c r="D127" s="8"/>
      <c r="E127" s="141"/>
      <c r="F127" s="100"/>
      <c r="G127" s="101"/>
      <c r="H127" s="102" t="e">
        <f t="shared" si="12"/>
        <v>#DIV/0!</v>
      </c>
      <c r="I127" s="103">
        <f t="shared" si="13"/>
        <v>0</v>
      </c>
      <c r="J127" s="12"/>
      <c r="K127" s="19" t="e">
        <f t="shared" si="14"/>
        <v>#DIV/0!</v>
      </c>
      <c r="L127" s="10">
        <f t="shared" si="15"/>
        <v>0</v>
      </c>
      <c r="M127" s="17"/>
    </row>
    <row r="128" spans="1:13" ht="13.5">
      <c r="A128" s="8"/>
      <c r="B128" s="8"/>
      <c r="C128" s="8"/>
      <c r="D128" s="8"/>
      <c r="E128" s="141"/>
      <c r="F128" s="100"/>
      <c r="G128" s="101"/>
      <c r="H128" s="102" t="e">
        <f t="shared" si="12"/>
        <v>#DIV/0!</v>
      </c>
      <c r="I128" s="103">
        <f t="shared" si="13"/>
        <v>0</v>
      </c>
      <c r="J128" s="12"/>
      <c r="K128" s="19" t="e">
        <f t="shared" si="14"/>
        <v>#DIV/0!</v>
      </c>
      <c r="L128" s="10">
        <f t="shared" si="15"/>
        <v>0</v>
      </c>
      <c r="M128" s="17"/>
    </row>
    <row r="129" spans="1:13" ht="13.5">
      <c r="A129" s="8"/>
      <c r="B129" s="8"/>
      <c r="C129" s="8"/>
      <c r="D129" s="8"/>
      <c r="E129" s="141"/>
      <c r="F129" s="100"/>
      <c r="G129" s="101"/>
      <c r="H129" s="102" t="e">
        <f t="shared" si="12"/>
        <v>#DIV/0!</v>
      </c>
      <c r="I129" s="103">
        <f t="shared" si="13"/>
        <v>0</v>
      </c>
      <c r="J129" s="12"/>
      <c r="K129" s="19" t="e">
        <f t="shared" si="14"/>
        <v>#DIV/0!</v>
      </c>
      <c r="L129" s="10">
        <f t="shared" si="15"/>
        <v>0</v>
      </c>
      <c r="M129" s="17"/>
    </row>
    <row r="130" spans="1:13" ht="13.5">
      <c r="A130" s="8"/>
      <c r="B130" s="8"/>
      <c r="C130" s="8"/>
      <c r="D130" s="8"/>
      <c r="E130" s="141"/>
      <c r="F130" s="100"/>
      <c r="G130" s="101"/>
      <c r="H130" s="102" t="e">
        <f t="shared" si="12"/>
        <v>#DIV/0!</v>
      </c>
      <c r="I130" s="103">
        <f t="shared" si="13"/>
        <v>0</v>
      </c>
      <c r="J130" s="12"/>
      <c r="K130" s="19" t="e">
        <f t="shared" si="14"/>
        <v>#DIV/0!</v>
      </c>
      <c r="L130" s="10">
        <f t="shared" si="15"/>
        <v>0</v>
      </c>
      <c r="M130" s="17"/>
    </row>
    <row r="131" spans="1:13" ht="13.5">
      <c r="A131" s="8"/>
      <c r="B131" s="8"/>
      <c r="C131" s="8"/>
      <c r="D131" s="8"/>
      <c r="E131" s="73"/>
      <c r="F131" s="100"/>
      <c r="G131" s="101"/>
      <c r="H131" s="102" t="e">
        <f t="shared" si="12"/>
        <v>#DIV/0!</v>
      </c>
      <c r="I131" s="103">
        <f t="shared" si="13"/>
        <v>0</v>
      </c>
      <c r="J131" s="12"/>
      <c r="K131" s="19" t="e">
        <f t="shared" si="14"/>
        <v>#DIV/0!</v>
      </c>
      <c r="L131" s="10">
        <f t="shared" si="15"/>
        <v>0</v>
      </c>
      <c r="M131" s="17"/>
    </row>
    <row r="132" spans="1:13" ht="13.5">
      <c r="A132" s="8"/>
      <c r="B132" s="8"/>
      <c r="C132" s="8"/>
      <c r="D132" s="8"/>
      <c r="E132" s="73"/>
      <c r="F132" s="100"/>
      <c r="G132" s="101"/>
      <c r="H132" s="102" t="e">
        <f t="shared" si="12"/>
        <v>#DIV/0!</v>
      </c>
      <c r="I132" s="103">
        <f t="shared" si="13"/>
        <v>0</v>
      </c>
      <c r="J132" s="12"/>
      <c r="K132" s="19" t="e">
        <f t="shared" si="14"/>
        <v>#DIV/0!</v>
      </c>
      <c r="L132" s="10">
        <f t="shared" si="15"/>
        <v>0</v>
      </c>
      <c r="M132" s="17"/>
    </row>
    <row r="133" spans="1:13" ht="13.5">
      <c r="A133" s="8"/>
      <c r="B133" s="8"/>
      <c r="C133" s="8"/>
      <c r="D133" s="8"/>
      <c r="E133" s="73"/>
      <c r="F133" s="100"/>
      <c r="G133" s="101"/>
      <c r="H133" s="102" t="e">
        <f t="shared" si="12"/>
        <v>#DIV/0!</v>
      </c>
      <c r="I133" s="103">
        <f t="shared" si="13"/>
        <v>0</v>
      </c>
      <c r="J133" s="12"/>
      <c r="K133" s="19" t="e">
        <f t="shared" si="14"/>
        <v>#DIV/0!</v>
      </c>
      <c r="L133" s="10">
        <f t="shared" si="15"/>
        <v>0</v>
      </c>
      <c r="M133" s="17"/>
    </row>
    <row r="134" spans="1:13" ht="13.5">
      <c r="A134" s="8"/>
      <c r="B134" s="8"/>
      <c r="C134" s="8"/>
      <c r="D134" s="8"/>
      <c r="E134" s="73"/>
      <c r="F134" s="100"/>
      <c r="G134" s="101"/>
      <c r="H134" s="102" t="e">
        <f t="shared" si="12"/>
        <v>#DIV/0!</v>
      </c>
      <c r="I134" s="103">
        <f t="shared" si="13"/>
        <v>0</v>
      </c>
      <c r="J134" s="12"/>
      <c r="K134" s="19" t="e">
        <f t="shared" si="14"/>
        <v>#DIV/0!</v>
      </c>
      <c r="L134" s="10">
        <f t="shared" si="15"/>
        <v>0</v>
      </c>
      <c r="M134" s="17"/>
    </row>
  </sheetData>
  <dataConsolidate/>
  <mergeCells count="24">
    <mergeCell ref="A8:J8"/>
    <mergeCell ref="A9:C9"/>
    <mergeCell ref="D9:G9"/>
    <mergeCell ref="H9:I9"/>
    <mergeCell ref="D12:E12"/>
    <mergeCell ref="E14:E15"/>
    <mergeCell ref="A14:A15"/>
    <mergeCell ref="F14:F15"/>
    <mergeCell ref="J14:J15"/>
    <mergeCell ref="C14:C15"/>
    <mergeCell ref="B14:B15"/>
    <mergeCell ref="D14:D15"/>
    <mergeCell ref="A1:M2"/>
    <mergeCell ref="A3:M5"/>
    <mergeCell ref="A6:J6"/>
    <mergeCell ref="A7:C7"/>
    <mergeCell ref="D7:G7"/>
    <mergeCell ref="H7:I7"/>
    <mergeCell ref="K14:K15"/>
    <mergeCell ref="L14:L15"/>
    <mergeCell ref="M14:M15"/>
    <mergeCell ref="G14:G15"/>
    <mergeCell ref="H14:H15"/>
    <mergeCell ref="I14:I15"/>
  </mergeCells>
  <phoneticPr fontId="4" type="noConversion"/>
  <dataValidations xWindow="566" yWindow="374" count="7">
    <dataValidation type="decimal" allowBlank="1" showErrorMessage="1" promptTitle="RISORSE LIQUIDATE 2012" prompt="In questa colonna vanno indicate le risorse liquidate, per singolo servizio, alla data del 31/12/2012" sqref="J16">
      <formula1>0</formula1>
      <formula2>100000000000000000000</formula2>
    </dataValidation>
    <dataValidation allowBlank="1" showInputMessage="1" showErrorMessage="1" promptTitle="DENOMINAZIONE SERVIZIO" prompt="In questa colonna occorre indicare esattamente la denominazione del servizio riportata in sede di redazione del Piano di Zona rispettando altresì l'ordine progressivo dei servizi utilizzato al momento della programmazione" sqref="D16"/>
    <dataValidation allowBlank="1" showInputMessage="1" showErrorMessage="1" promptTitle="ARTICOLO DEL REGOLAMENTO" prompt="In questa colonna occorre indicare con precisione l'articolo del Regolamento cui si riferisce il servizio a partire anche da quanto indicato in sede di programmazione nel Piano di Zona" sqref="B16:C16"/>
    <dataValidation type="decimal" allowBlank="1" showErrorMessage="1" promptTitle="RISORSE IMPEGNATE 2012" prompt="In questa colonna vanno inserite, per ogni singolo servizio, le risorse impegnate entro il 31/12/2012_x000a_" sqref="G16">
      <formula1>0</formula1>
      <formula2>100000000</formula2>
    </dataValidation>
    <dataValidation type="decimal" allowBlank="1" showErrorMessage="1" sqref="J17:J134">
      <formula1>0</formula1>
      <formula2>100000000000000000000</formula2>
    </dataValidation>
    <dataValidation type="decimal" allowBlank="1" showInputMessage="1" showErrorMessage="1" promptTitle="RISORSE PROGRAMMATE" prompt="In questa colonna occorre inserire l'ammontare complessivo di risorse programmate per la realizzazione del servizio in questione. Tale cifra deve essere conforme con quella indicata nella scheda di programmazione del Piano di Zona vigente." sqref="F16:F134">
      <formula1>0</formula1>
      <formula2>100000000</formula2>
    </dataValidation>
    <dataValidation type="decimal" allowBlank="1" showErrorMessage="1" prompt="_x000a_" sqref="G17:G134">
      <formula1>0</formula1>
      <formula2>100000000</formula2>
    </dataValidation>
  </dataValidations>
  <printOptions horizontalCentered="1"/>
  <pageMargins left="0.15748031496062992" right="0.74803149606299213" top="0.35433070866141736" bottom="0.98425196850393704" header="0.23622047244094491" footer="0.51181102362204722"/>
  <pageSetup paperSize="8" scale="75" fitToHeight="0" orientation="landscape" r:id="rId1"/>
  <headerFooter alignWithMargins="0"/>
  <rowBreaks count="1" manualBreakCount="1">
    <brk id="72" max="12" man="1"/>
  </rowBreaks>
  <ignoredErrors>
    <ignoredError sqref="F12 J12 H9" emptyCellReference="1"/>
  </ignoredErrors>
  <drawing r:id="rId2"/>
</worksheet>
</file>

<file path=xl/worksheets/sheet3.xml><?xml version="1.0" encoding="utf-8"?>
<worksheet xmlns="http://schemas.openxmlformats.org/spreadsheetml/2006/main" xmlns:r="http://schemas.openxmlformats.org/officeDocument/2006/relationships">
  <dimension ref="A1:AD316"/>
  <sheetViews>
    <sheetView tabSelected="1" zoomScale="75" zoomScaleNormal="75" zoomScaleSheetLayoutView="50" workbookViewId="0">
      <selection activeCell="F132" sqref="F132:I132"/>
    </sheetView>
  </sheetViews>
  <sheetFormatPr defaultColWidth="7.875" defaultRowHeight="12.75"/>
  <cols>
    <col min="1" max="1" width="5.625" style="88" customWidth="1"/>
    <col min="2" max="2" width="7.625" style="65" customWidth="1"/>
    <col min="3" max="3" width="52.75" style="65" customWidth="1"/>
    <col min="4" max="4" width="11.625" style="63" customWidth="1"/>
    <col min="5" max="5" width="16" style="70" customWidth="1"/>
    <col min="6" max="6" width="6.875" style="70" customWidth="1"/>
    <col min="7" max="9" width="15.625" style="65" customWidth="1"/>
    <col min="10" max="10" width="20.625" style="65" customWidth="1"/>
    <col min="11" max="17" width="15.625" style="65" customWidth="1"/>
    <col min="18" max="18" width="24.75" style="65" customWidth="1"/>
    <col min="19" max="21" width="17.75" style="65" customWidth="1"/>
    <col min="22" max="16384" width="7.875" style="65"/>
  </cols>
  <sheetData>
    <row r="1" spans="1:30" s="60" customFormat="1" ht="49.5" customHeight="1">
      <c r="A1" s="163" t="s">
        <v>52</v>
      </c>
      <c r="B1" s="163"/>
      <c r="C1" s="163"/>
      <c r="D1" s="163"/>
      <c r="E1" s="163"/>
      <c r="F1" s="163"/>
      <c r="G1" s="163"/>
      <c r="H1" s="163"/>
      <c r="I1" s="163"/>
      <c r="J1" s="163"/>
      <c r="K1" s="163"/>
      <c r="L1" s="163"/>
      <c r="M1" s="21"/>
      <c r="N1" s="77"/>
      <c r="O1" s="77"/>
      <c r="P1" s="78"/>
      <c r="Q1" s="78"/>
      <c r="R1" s="78"/>
    </row>
    <row r="2" spans="1:30" s="60" customFormat="1" ht="93.75" customHeight="1">
      <c r="A2" s="163"/>
      <c r="B2" s="163"/>
      <c r="C2" s="163"/>
      <c r="D2" s="163"/>
      <c r="E2" s="163"/>
      <c r="F2" s="163"/>
      <c r="G2" s="163"/>
      <c r="H2" s="163"/>
      <c r="I2" s="163"/>
      <c r="J2" s="163"/>
      <c r="K2" s="163"/>
      <c r="L2" s="163"/>
      <c r="M2" s="21"/>
      <c r="N2" s="77"/>
      <c r="O2" s="77"/>
      <c r="P2" s="78"/>
      <c r="Q2" s="78"/>
      <c r="R2" s="78"/>
    </row>
    <row r="3" spans="1:30" s="60" customFormat="1" ht="18">
      <c r="A3" s="191" t="s">
        <v>78</v>
      </c>
      <c r="B3" s="191"/>
      <c r="C3" s="191"/>
      <c r="D3" s="191"/>
      <c r="E3" s="191"/>
      <c r="F3" s="191"/>
      <c r="G3" s="191"/>
      <c r="H3" s="191"/>
      <c r="I3" s="191"/>
      <c r="J3" s="191"/>
      <c r="K3" s="191"/>
      <c r="L3" s="191"/>
      <c r="M3" s="79"/>
      <c r="N3" s="78"/>
      <c r="O3" s="78"/>
      <c r="P3" s="78"/>
      <c r="Q3" s="78"/>
      <c r="R3" s="78"/>
    </row>
    <row r="4" spans="1:30" s="60" customFormat="1">
      <c r="A4" s="9"/>
      <c r="B4" s="78"/>
      <c r="C4" s="78"/>
      <c r="D4" s="78"/>
      <c r="E4" s="78"/>
      <c r="F4" s="78"/>
      <c r="G4" s="78"/>
      <c r="H4" s="78"/>
      <c r="I4" s="78"/>
      <c r="J4" s="78"/>
      <c r="K4" s="78"/>
      <c r="L4" s="78"/>
      <c r="M4" s="78"/>
      <c r="N4" s="78"/>
      <c r="O4" s="78"/>
      <c r="P4" s="78"/>
      <c r="Q4" s="78"/>
      <c r="R4" s="78"/>
    </row>
    <row r="5" spans="1:30" s="60" customFormat="1">
      <c r="A5" s="9"/>
      <c r="B5" s="78"/>
      <c r="C5" s="78"/>
      <c r="D5" s="78"/>
      <c r="E5" s="78"/>
      <c r="F5" s="78"/>
      <c r="G5" s="78"/>
      <c r="H5" s="78"/>
      <c r="I5" s="78"/>
      <c r="J5" s="78"/>
      <c r="K5" s="78"/>
      <c r="L5" s="78"/>
      <c r="M5" s="78"/>
      <c r="N5" s="78"/>
      <c r="O5" s="78"/>
      <c r="P5" s="78"/>
      <c r="Q5" s="78"/>
      <c r="R5" s="78"/>
    </row>
    <row r="6" spans="1:30" s="60" customFormat="1">
      <c r="A6" s="193"/>
      <c r="B6" s="193"/>
      <c r="C6" s="193"/>
      <c r="D6" s="193"/>
      <c r="E6" s="193"/>
      <c r="F6" s="193"/>
      <c r="G6" s="193"/>
      <c r="H6" s="193"/>
      <c r="I6" s="193"/>
      <c r="J6" s="193"/>
      <c r="K6" s="193"/>
      <c r="L6" s="193"/>
      <c r="M6" s="193"/>
      <c r="N6" s="193"/>
      <c r="O6" s="193"/>
      <c r="P6" s="2"/>
      <c r="Q6" s="2"/>
      <c r="R6" s="2"/>
    </row>
    <row r="7" spans="1:30" s="61" customFormat="1" ht="18.75">
      <c r="A7" s="180" t="s">
        <v>14</v>
      </c>
      <c r="B7" s="181"/>
      <c r="C7" s="181"/>
      <c r="D7" s="181"/>
      <c r="E7" s="181"/>
      <c r="F7" s="181"/>
      <c r="G7" s="181"/>
      <c r="H7" s="181"/>
      <c r="I7" s="181"/>
      <c r="J7" s="206"/>
      <c r="K7" s="203" t="str">
        <f>BUDGET!F7</f>
        <v>LECCE</v>
      </c>
      <c r="L7" s="203"/>
      <c r="M7" s="23"/>
      <c r="N7" s="23"/>
      <c r="O7" s="23"/>
      <c r="P7" s="3"/>
      <c r="Q7" s="3"/>
      <c r="R7" s="3"/>
    </row>
    <row r="8" spans="1:30" s="61" customFormat="1" ht="15.75">
      <c r="A8" s="171"/>
      <c r="B8" s="171"/>
      <c r="C8" s="171"/>
      <c r="D8" s="171"/>
      <c r="E8" s="171"/>
      <c r="F8" s="171"/>
      <c r="G8" s="171"/>
      <c r="H8" s="171"/>
      <c r="I8" s="171"/>
      <c r="J8" s="171"/>
      <c r="K8" s="171"/>
      <c r="L8" s="171"/>
      <c r="M8" s="171"/>
      <c r="N8" s="171"/>
      <c r="O8" s="171"/>
      <c r="P8" s="3"/>
      <c r="Q8" s="3"/>
      <c r="R8" s="3"/>
    </row>
    <row r="9" spans="1:30" s="61" customFormat="1" ht="18.75">
      <c r="A9" s="180" t="s">
        <v>15</v>
      </c>
      <c r="B9" s="181"/>
      <c r="C9" s="181"/>
      <c r="D9" s="181"/>
      <c r="E9" s="181"/>
      <c r="F9" s="181"/>
      <c r="G9" s="181"/>
      <c r="H9" s="181"/>
      <c r="I9" s="181"/>
      <c r="J9" s="206"/>
      <c r="K9" s="203" t="str">
        <f>BUDGET!F9</f>
        <v>POGGIARDO</v>
      </c>
      <c r="L9" s="203"/>
      <c r="M9" s="23"/>
      <c r="N9" s="23"/>
      <c r="O9" s="23"/>
      <c r="P9" s="3"/>
      <c r="Q9" s="3"/>
      <c r="R9" s="3"/>
    </row>
    <row r="10" spans="1:30" s="64" customFormat="1" ht="18.75" thickBot="1">
      <c r="A10" s="76"/>
      <c r="B10" s="21"/>
      <c r="C10" s="21"/>
      <c r="D10" s="44"/>
      <c r="E10" s="21"/>
      <c r="F10" s="21"/>
      <c r="G10" s="21"/>
      <c r="H10" s="21"/>
      <c r="I10" s="21"/>
      <c r="J10" s="21"/>
      <c r="K10" s="21"/>
      <c r="L10" s="21"/>
      <c r="M10" s="21"/>
      <c r="N10" s="21"/>
      <c r="O10" s="21"/>
      <c r="P10" s="21"/>
      <c r="Q10" s="21"/>
      <c r="R10" s="21"/>
      <c r="S10" s="62"/>
      <c r="T10" s="62"/>
      <c r="U10" s="62"/>
      <c r="V10" s="62"/>
      <c r="W10" s="62"/>
      <c r="X10" s="62"/>
      <c r="Y10" s="62"/>
      <c r="Z10" s="62"/>
      <c r="AA10" s="62"/>
      <c r="AB10" s="62"/>
      <c r="AC10" s="62"/>
      <c r="AD10" s="62"/>
    </row>
    <row r="11" spans="1:30" ht="22.5" customHeight="1" thickBot="1">
      <c r="A11" s="24"/>
      <c r="B11" s="24"/>
      <c r="C11" s="223" t="s">
        <v>80</v>
      </c>
      <c r="D11" s="224"/>
      <c r="E11" s="224"/>
      <c r="F11" s="224"/>
      <c r="G11" s="224"/>
      <c r="H11" s="224"/>
      <c r="I11" s="225"/>
      <c r="J11" s="91">
        <f>SUM(J17:J316)</f>
        <v>0</v>
      </c>
      <c r="K11" s="89"/>
      <c r="L11" s="89"/>
      <c r="M11" s="89"/>
      <c r="N11" s="89"/>
      <c r="O11" s="89"/>
      <c r="P11" s="89"/>
      <c r="Q11" s="89"/>
      <c r="R11" s="23"/>
    </row>
    <row r="12" spans="1:30" ht="16.5">
      <c r="A12" s="24"/>
      <c r="B12" s="24"/>
      <c r="C12" s="92"/>
      <c r="D12" s="93"/>
      <c r="E12" s="93"/>
      <c r="F12" s="93"/>
      <c r="G12" s="93"/>
      <c r="H12" s="93"/>
      <c r="I12" s="93"/>
      <c r="J12" s="5"/>
      <c r="K12" s="89"/>
      <c r="L12" s="89"/>
      <c r="M12" s="89"/>
      <c r="N12" s="89"/>
      <c r="O12" s="89"/>
      <c r="P12" s="89"/>
      <c r="Q12" s="89"/>
      <c r="R12" s="23"/>
    </row>
    <row r="13" spans="1:30" ht="19.5" customHeight="1">
      <c r="A13" s="221" t="s">
        <v>79</v>
      </c>
      <c r="B13" s="221"/>
      <c r="C13" s="221"/>
      <c r="D13" s="221"/>
      <c r="E13" s="221"/>
      <c r="F13" s="221"/>
      <c r="G13" s="221"/>
      <c r="H13" s="221"/>
      <c r="I13" s="221"/>
      <c r="J13" s="221"/>
      <c r="K13" s="221"/>
      <c r="L13" s="221"/>
      <c r="M13" s="89"/>
      <c r="N13" s="89"/>
      <c r="O13" s="89"/>
      <c r="P13" s="89"/>
      <c r="Q13" s="89"/>
      <c r="R13" s="23"/>
    </row>
    <row r="14" spans="1:30" ht="13.5" thickBot="1"/>
    <row r="15" spans="1:30" s="83" customFormat="1" ht="20.100000000000001" customHeight="1">
      <c r="A15" s="207" t="s">
        <v>12</v>
      </c>
      <c r="B15" s="226" t="s">
        <v>26</v>
      </c>
      <c r="C15" s="226"/>
      <c r="D15" s="209" t="s">
        <v>20</v>
      </c>
      <c r="E15" s="210"/>
      <c r="F15" s="211" t="s">
        <v>23</v>
      </c>
      <c r="G15" s="212"/>
      <c r="H15" s="212"/>
      <c r="I15" s="213"/>
      <c r="J15" s="217" t="s">
        <v>24</v>
      </c>
      <c r="K15" s="211" t="s">
        <v>22</v>
      </c>
      <c r="L15" s="219"/>
    </row>
    <row r="16" spans="1:30" s="83" customFormat="1" ht="20.100000000000001" customHeight="1" thickBot="1">
      <c r="A16" s="208"/>
      <c r="B16" s="90" t="s">
        <v>12</v>
      </c>
      <c r="C16" s="90" t="s">
        <v>25</v>
      </c>
      <c r="D16" s="90" t="s">
        <v>19</v>
      </c>
      <c r="E16" s="90" t="s">
        <v>21</v>
      </c>
      <c r="F16" s="214"/>
      <c r="G16" s="215"/>
      <c r="H16" s="215"/>
      <c r="I16" s="216"/>
      <c r="J16" s="218"/>
      <c r="K16" s="214"/>
      <c r="L16" s="220"/>
    </row>
    <row r="17" spans="1:12" s="83" customFormat="1" ht="41.25" customHeight="1">
      <c r="A17" s="110">
        <v>1</v>
      </c>
      <c r="B17" s="111"/>
      <c r="C17" s="6"/>
      <c r="D17" s="116">
        <v>1</v>
      </c>
      <c r="E17" s="117">
        <v>41641</v>
      </c>
      <c r="F17" s="241" t="s">
        <v>155</v>
      </c>
      <c r="G17" s="241"/>
      <c r="H17" s="241"/>
      <c r="I17" s="241"/>
      <c r="J17" s="113">
        <v>0</v>
      </c>
      <c r="K17" s="242"/>
      <c r="L17" s="242"/>
    </row>
    <row r="18" spans="1:12" s="83" customFormat="1" ht="41.25" customHeight="1">
      <c r="A18" s="114">
        <v>2</v>
      </c>
      <c r="B18" s="115"/>
      <c r="C18" s="6"/>
      <c r="D18" s="133">
        <v>2</v>
      </c>
      <c r="E18" s="134">
        <v>41646</v>
      </c>
      <c r="F18" s="236"/>
      <c r="G18" s="237"/>
      <c r="H18" s="237"/>
      <c r="I18" s="238"/>
      <c r="J18" s="113">
        <v>0</v>
      </c>
      <c r="K18" s="227"/>
      <c r="L18" s="228"/>
    </row>
    <row r="19" spans="1:12" s="83" customFormat="1" ht="28.5" customHeight="1">
      <c r="A19" s="87">
        <v>3</v>
      </c>
      <c r="B19" s="84"/>
      <c r="C19" s="6"/>
      <c r="D19" s="84">
        <v>3</v>
      </c>
      <c r="E19" s="85">
        <v>41647</v>
      </c>
      <c r="F19" s="233" t="s">
        <v>156</v>
      </c>
      <c r="G19" s="234"/>
      <c r="H19" s="234"/>
      <c r="I19" s="235"/>
      <c r="J19" s="113">
        <v>0</v>
      </c>
      <c r="K19" s="222"/>
      <c r="L19" s="222"/>
    </row>
    <row r="20" spans="1:12" s="83" customFormat="1" ht="13.9" customHeight="1">
      <c r="A20" s="87">
        <v>4</v>
      </c>
      <c r="B20" s="84"/>
      <c r="C20" s="6"/>
      <c r="D20" s="84">
        <v>4</v>
      </c>
      <c r="E20" s="85">
        <v>41655</v>
      </c>
      <c r="F20" s="233" t="s">
        <v>157</v>
      </c>
      <c r="G20" s="234"/>
      <c r="H20" s="234"/>
      <c r="I20" s="235"/>
      <c r="J20" s="113">
        <v>0</v>
      </c>
      <c r="K20" s="227"/>
      <c r="L20" s="228"/>
    </row>
    <row r="21" spans="1:12" s="83" customFormat="1" ht="13.9" customHeight="1">
      <c r="A21" s="87">
        <v>5</v>
      </c>
      <c r="B21" s="84"/>
      <c r="C21" s="6"/>
      <c r="D21" s="84">
        <v>5</v>
      </c>
      <c r="E21" s="85">
        <v>41655</v>
      </c>
      <c r="F21" s="233" t="s">
        <v>158</v>
      </c>
      <c r="G21" s="234"/>
      <c r="H21" s="234"/>
      <c r="I21" s="235"/>
      <c r="J21" s="113">
        <v>0</v>
      </c>
      <c r="K21" s="227"/>
      <c r="L21" s="228"/>
    </row>
    <row r="22" spans="1:12" s="83" customFormat="1" ht="12.75" customHeight="1">
      <c r="A22" s="87">
        <v>6</v>
      </c>
      <c r="B22" s="115"/>
      <c r="C22" s="73"/>
      <c r="D22" s="133">
        <v>6</v>
      </c>
      <c r="F22" s="236" t="s">
        <v>159</v>
      </c>
      <c r="G22" s="237"/>
      <c r="H22" s="237"/>
      <c r="I22" s="238"/>
      <c r="J22" s="113">
        <v>0</v>
      </c>
      <c r="K22" s="227"/>
      <c r="L22" s="228"/>
    </row>
    <row r="23" spans="1:12" s="83" customFormat="1" ht="15.75" customHeight="1">
      <c r="A23" s="87">
        <v>7</v>
      </c>
      <c r="B23" s="115"/>
      <c r="C23" s="73"/>
      <c r="D23" s="133">
        <v>7</v>
      </c>
      <c r="E23" s="134">
        <v>41656</v>
      </c>
      <c r="F23" s="236" t="s">
        <v>160</v>
      </c>
      <c r="G23" s="237"/>
      <c r="H23" s="237"/>
      <c r="I23" s="238"/>
      <c r="J23" s="113">
        <v>0</v>
      </c>
      <c r="K23" s="227"/>
      <c r="L23" s="228"/>
    </row>
    <row r="24" spans="1:12" s="83" customFormat="1" ht="13.9" customHeight="1">
      <c r="A24" s="87">
        <v>8</v>
      </c>
      <c r="B24" s="115"/>
      <c r="C24" s="73"/>
      <c r="D24" s="115">
        <v>8</v>
      </c>
      <c r="E24" s="118">
        <v>41662</v>
      </c>
      <c r="F24" s="233" t="s">
        <v>161</v>
      </c>
      <c r="G24" s="234"/>
      <c r="H24" s="234"/>
      <c r="I24" s="235"/>
      <c r="J24" s="113">
        <v>0</v>
      </c>
      <c r="K24" s="222"/>
      <c r="L24" s="222"/>
    </row>
    <row r="25" spans="1:12" s="83" customFormat="1" ht="13.5" customHeight="1">
      <c r="A25" s="87">
        <v>9</v>
      </c>
      <c r="B25" s="115"/>
      <c r="C25" s="8"/>
      <c r="D25" s="133">
        <v>9</v>
      </c>
      <c r="E25" s="134">
        <v>41667</v>
      </c>
      <c r="F25" s="236" t="s">
        <v>162</v>
      </c>
      <c r="G25" s="237"/>
      <c r="H25" s="237"/>
      <c r="I25" s="238"/>
      <c r="J25" s="113">
        <v>0</v>
      </c>
      <c r="K25" s="227"/>
      <c r="L25" s="228"/>
    </row>
    <row r="26" spans="1:12" s="83" customFormat="1" ht="13.9" customHeight="1">
      <c r="A26" s="87">
        <v>10</v>
      </c>
      <c r="B26" s="115"/>
      <c r="C26" s="8"/>
      <c r="D26" s="119">
        <v>10</v>
      </c>
      <c r="E26" s="135">
        <v>41668</v>
      </c>
      <c r="F26" s="233" t="s">
        <v>163</v>
      </c>
      <c r="G26" s="234"/>
      <c r="H26" s="234"/>
      <c r="I26" s="235"/>
      <c r="J26" s="113">
        <v>0</v>
      </c>
      <c r="K26" s="227"/>
      <c r="L26" s="228"/>
    </row>
    <row r="27" spans="1:12" s="83" customFormat="1" ht="13.5" customHeight="1">
      <c r="A27" s="87">
        <v>11</v>
      </c>
      <c r="B27" s="115"/>
      <c r="C27" s="8"/>
      <c r="D27" s="119">
        <v>11</v>
      </c>
      <c r="E27" s="135">
        <v>41671</v>
      </c>
      <c r="F27" s="233" t="s">
        <v>164</v>
      </c>
      <c r="G27" s="234"/>
      <c r="H27" s="234"/>
      <c r="I27" s="235"/>
      <c r="J27" s="113">
        <v>0</v>
      </c>
      <c r="K27" s="227"/>
      <c r="L27" s="228"/>
    </row>
    <row r="28" spans="1:12" s="83" customFormat="1" ht="12.75" customHeight="1">
      <c r="A28" s="87">
        <v>12</v>
      </c>
      <c r="B28" s="115"/>
      <c r="C28" s="73"/>
      <c r="D28" s="133">
        <v>12</v>
      </c>
      <c r="E28" s="134">
        <v>41671</v>
      </c>
      <c r="F28" s="236" t="s">
        <v>165</v>
      </c>
      <c r="G28" s="237"/>
      <c r="H28" s="237"/>
      <c r="I28" s="238"/>
      <c r="J28" s="113">
        <v>0</v>
      </c>
      <c r="K28" s="227"/>
      <c r="L28" s="228"/>
    </row>
    <row r="29" spans="1:12" s="83" customFormat="1" ht="12.75" customHeight="1">
      <c r="A29" s="87">
        <v>13</v>
      </c>
      <c r="B29" s="115"/>
      <c r="C29" s="73"/>
      <c r="D29" s="133">
        <v>13</v>
      </c>
      <c r="E29" s="134">
        <v>41676</v>
      </c>
      <c r="F29" s="236" t="s">
        <v>166</v>
      </c>
      <c r="G29" s="237"/>
      <c r="H29" s="237"/>
      <c r="I29" s="238"/>
      <c r="J29" s="113">
        <v>0</v>
      </c>
      <c r="K29" s="227"/>
      <c r="L29" s="228"/>
    </row>
    <row r="30" spans="1:12" s="83" customFormat="1" ht="13.9" customHeight="1">
      <c r="A30" s="87">
        <v>14</v>
      </c>
      <c r="B30" s="115"/>
      <c r="C30" s="8"/>
      <c r="D30" s="115">
        <v>14</v>
      </c>
      <c r="E30" s="134">
        <v>41676</v>
      </c>
      <c r="F30" s="233" t="s">
        <v>167</v>
      </c>
      <c r="G30" s="234"/>
      <c r="H30" s="234"/>
      <c r="I30" s="235"/>
      <c r="J30" s="113">
        <v>0</v>
      </c>
      <c r="K30" s="227"/>
      <c r="L30" s="228"/>
    </row>
    <row r="31" spans="1:12" s="83" customFormat="1" ht="13.5" customHeight="1">
      <c r="A31" s="87">
        <v>15</v>
      </c>
      <c r="B31" s="115"/>
      <c r="C31" s="8"/>
      <c r="D31" s="133">
        <v>15</v>
      </c>
      <c r="E31" s="134"/>
      <c r="F31" s="236" t="s">
        <v>168</v>
      </c>
      <c r="G31" s="237"/>
      <c r="H31" s="237"/>
      <c r="I31" s="238"/>
      <c r="J31" s="113">
        <v>0</v>
      </c>
      <c r="K31" s="227"/>
      <c r="L31" s="228"/>
    </row>
    <row r="32" spans="1:12" s="83" customFormat="1" ht="12.75" customHeight="1">
      <c r="A32" s="87">
        <v>16</v>
      </c>
      <c r="B32" s="115"/>
      <c r="C32" s="73"/>
      <c r="D32" s="133">
        <v>16</v>
      </c>
      <c r="E32" s="134">
        <v>41676</v>
      </c>
      <c r="F32" s="236" t="s">
        <v>169</v>
      </c>
      <c r="G32" s="237"/>
      <c r="H32" s="237"/>
      <c r="I32" s="238"/>
      <c r="J32" s="113">
        <v>0</v>
      </c>
      <c r="K32" s="227"/>
      <c r="L32" s="228"/>
    </row>
    <row r="33" spans="1:14" s="83" customFormat="1" ht="13.5" customHeight="1">
      <c r="A33" s="87">
        <v>17</v>
      </c>
      <c r="B33" s="115"/>
      <c r="C33" s="8"/>
      <c r="D33" s="133">
        <v>17</v>
      </c>
      <c r="E33" s="134">
        <v>41676</v>
      </c>
      <c r="F33" s="236" t="s">
        <v>173</v>
      </c>
      <c r="G33" s="237"/>
      <c r="H33" s="237"/>
      <c r="I33" s="238"/>
      <c r="J33" s="113">
        <v>0</v>
      </c>
      <c r="K33" s="227"/>
      <c r="L33" s="228"/>
    </row>
    <row r="34" spans="1:14" s="83" customFormat="1" ht="13.5" customHeight="1">
      <c r="A34" s="87">
        <v>18</v>
      </c>
      <c r="B34" s="115"/>
      <c r="C34" s="8"/>
      <c r="D34" s="133">
        <v>18</v>
      </c>
      <c r="E34" s="134">
        <v>41688</v>
      </c>
      <c r="F34" s="236" t="s">
        <v>170</v>
      </c>
      <c r="G34" s="237"/>
      <c r="H34" s="237"/>
      <c r="I34" s="238"/>
      <c r="J34" s="113">
        <v>0</v>
      </c>
      <c r="K34" s="227"/>
      <c r="L34" s="228"/>
    </row>
    <row r="35" spans="1:14" s="83" customFormat="1" ht="13.5" customHeight="1">
      <c r="A35" s="87">
        <v>19</v>
      </c>
      <c r="B35" s="84"/>
      <c r="C35" s="8"/>
      <c r="D35" s="84">
        <v>19</v>
      </c>
      <c r="E35" s="85">
        <v>41688</v>
      </c>
      <c r="F35" s="233" t="s">
        <v>171</v>
      </c>
      <c r="G35" s="234"/>
      <c r="H35" s="234"/>
      <c r="I35" s="235"/>
      <c r="J35" s="113">
        <v>0</v>
      </c>
      <c r="K35" s="227"/>
      <c r="L35" s="228"/>
    </row>
    <row r="36" spans="1:14" s="83" customFormat="1" ht="13.9" customHeight="1">
      <c r="A36" s="87">
        <v>20</v>
      </c>
      <c r="B36" s="115"/>
      <c r="C36" s="8"/>
      <c r="D36" s="111">
        <v>20</v>
      </c>
      <c r="E36" s="112">
        <v>41689</v>
      </c>
      <c r="F36" s="227" t="s">
        <v>172</v>
      </c>
      <c r="G36" s="243"/>
      <c r="H36" s="243"/>
      <c r="I36" s="228"/>
      <c r="J36" s="113">
        <v>0</v>
      </c>
      <c r="K36" s="227"/>
      <c r="L36" s="228"/>
    </row>
    <row r="37" spans="1:14" s="83" customFormat="1" ht="13.5" customHeight="1">
      <c r="A37" s="87">
        <v>21</v>
      </c>
      <c r="B37" s="115"/>
      <c r="C37" s="8"/>
      <c r="D37" s="133">
        <v>21</v>
      </c>
      <c r="E37" s="134">
        <v>41690</v>
      </c>
      <c r="F37" s="236"/>
      <c r="G37" s="237"/>
      <c r="H37" s="237"/>
      <c r="I37" s="238"/>
      <c r="J37" s="113">
        <v>0</v>
      </c>
      <c r="K37" s="227"/>
      <c r="L37" s="228"/>
    </row>
    <row r="38" spans="1:14" s="83" customFormat="1" ht="13.5" customHeight="1">
      <c r="A38" s="87">
        <v>22</v>
      </c>
      <c r="B38" s="115"/>
      <c r="C38" s="8"/>
      <c r="D38" s="133">
        <v>22</v>
      </c>
      <c r="E38" s="134">
        <v>41690</v>
      </c>
      <c r="F38" s="236"/>
      <c r="G38" s="237"/>
      <c r="H38" s="237"/>
      <c r="I38" s="238"/>
      <c r="J38" s="113">
        <v>0</v>
      </c>
      <c r="K38" s="227"/>
      <c r="L38" s="228"/>
    </row>
    <row r="39" spans="1:14" s="83" customFormat="1" ht="13.9" customHeight="1">
      <c r="A39" s="87">
        <v>23</v>
      </c>
      <c r="B39" s="115"/>
      <c r="C39" s="8"/>
      <c r="D39" s="84">
        <v>23</v>
      </c>
      <c r="E39" s="85">
        <v>41695</v>
      </c>
      <c r="F39" s="233"/>
      <c r="G39" s="234"/>
      <c r="H39" s="234"/>
      <c r="I39" s="235"/>
      <c r="J39" s="113">
        <v>0</v>
      </c>
      <c r="K39" s="222"/>
      <c r="L39" s="222"/>
    </row>
    <row r="40" spans="1:14" s="83" customFormat="1" ht="12.75" customHeight="1">
      <c r="A40" s="87">
        <v>24</v>
      </c>
      <c r="B40" s="115"/>
      <c r="C40" s="73"/>
      <c r="D40" s="133">
        <v>24</v>
      </c>
      <c r="E40" s="134">
        <v>41696</v>
      </c>
      <c r="F40" s="236"/>
      <c r="G40" s="237"/>
      <c r="H40" s="237"/>
      <c r="I40" s="238"/>
      <c r="J40" s="113">
        <v>0</v>
      </c>
      <c r="K40" s="227"/>
      <c r="L40" s="228"/>
    </row>
    <row r="41" spans="1:14" s="83" customFormat="1" ht="13.5" customHeight="1">
      <c r="A41" s="87">
        <v>25</v>
      </c>
      <c r="B41" s="115"/>
      <c r="C41" s="8"/>
      <c r="D41" s="119">
        <v>25</v>
      </c>
      <c r="E41" s="123">
        <v>41698</v>
      </c>
      <c r="F41" s="233"/>
      <c r="G41" s="234"/>
      <c r="H41" s="234"/>
      <c r="I41" s="235"/>
      <c r="J41" s="113">
        <v>0</v>
      </c>
      <c r="K41" s="229"/>
      <c r="L41" s="230"/>
      <c r="M41" s="239"/>
      <c r="N41" s="240"/>
    </row>
    <row r="42" spans="1:14" s="83" customFormat="1" ht="13.5" customHeight="1">
      <c r="A42" s="87">
        <v>26</v>
      </c>
      <c r="B42" s="115"/>
      <c r="C42" s="8"/>
      <c r="D42" s="119">
        <v>26</v>
      </c>
      <c r="E42" s="123">
        <v>41704</v>
      </c>
      <c r="F42" s="233"/>
      <c r="G42" s="234"/>
      <c r="H42" s="234"/>
      <c r="I42" s="235"/>
      <c r="J42" s="113">
        <v>0</v>
      </c>
      <c r="K42" s="229"/>
      <c r="L42" s="230"/>
      <c r="M42" s="239"/>
      <c r="N42" s="240"/>
    </row>
    <row r="43" spans="1:14" s="83" customFormat="1" ht="13.5" customHeight="1">
      <c r="A43" s="87">
        <v>27</v>
      </c>
      <c r="B43" s="120"/>
      <c r="C43" s="121"/>
      <c r="D43" s="124">
        <v>27</v>
      </c>
      <c r="E43" s="123">
        <v>41704</v>
      </c>
      <c r="F43" s="233"/>
      <c r="G43" s="234"/>
      <c r="H43" s="234"/>
      <c r="I43" s="235"/>
      <c r="J43" s="113">
        <v>0</v>
      </c>
      <c r="K43" s="229"/>
      <c r="L43" s="230"/>
    </row>
    <row r="44" spans="1:14" s="83" customFormat="1" ht="13.5" customHeight="1">
      <c r="A44" s="87">
        <v>28</v>
      </c>
      <c r="B44" s="115"/>
      <c r="C44" s="8"/>
      <c r="D44" s="133">
        <v>28</v>
      </c>
      <c r="E44" s="134">
        <v>41706</v>
      </c>
      <c r="F44" s="236"/>
      <c r="G44" s="237"/>
      <c r="H44" s="237"/>
      <c r="I44" s="238"/>
      <c r="J44" s="113">
        <v>0</v>
      </c>
      <c r="K44" s="227"/>
      <c r="L44" s="228"/>
    </row>
    <row r="45" spans="1:14" s="83" customFormat="1" ht="13.5" customHeight="1">
      <c r="A45" s="87">
        <v>29</v>
      </c>
      <c r="B45" s="115"/>
      <c r="C45" s="8"/>
      <c r="D45" s="133">
        <v>29</v>
      </c>
      <c r="E45" s="134">
        <v>41710</v>
      </c>
      <c r="F45" s="236"/>
      <c r="G45" s="237"/>
      <c r="H45" s="237"/>
      <c r="I45" s="238"/>
      <c r="J45" s="113">
        <v>0</v>
      </c>
      <c r="K45" s="227"/>
      <c r="L45" s="228"/>
    </row>
    <row r="46" spans="1:14" s="83" customFormat="1" ht="13.9" customHeight="1">
      <c r="A46" s="87">
        <v>30</v>
      </c>
      <c r="B46" s="115"/>
      <c r="C46" s="8"/>
      <c r="D46" s="115">
        <v>30</v>
      </c>
      <c r="E46" s="134">
        <v>41710</v>
      </c>
      <c r="F46" s="233"/>
      <c r="G46" s="234"/>
      <c r="H46" s="234"/>
      <c r="I46" s="235"/>
      <c r="J46" s="113">
        <v>0</v>
      </c>
      <c r="K46" s="229"/>
      <c r="L46" s="230"/>
    </row>
    <row r="47" spans="1:14" s="83" customFormat="1" ht="13.9" customHeight="1">
      <c r="A47" s="87">
        <v>31</v>
      </c>
      <c r="B47" s="115"/>
      <c r="C47" s="8"/>
      <c r="D47" s="115">
        <v>31</v>
      </c>
      <c r="E47" s="134">
        <v>41710</v>
      </c>
      <c r="F47" s="233"/>
      <c r="G47" s="234"/>
      <c r="H47" s="234"/>
      <c r="I47" s="235"/>
      <c r="J47" s="113">
        <v>0</v>
      </c>
      <c r="K47" s="229"/>
      <c r="L47" s="230"/>
    </row>
    <row r="48" spans="1:14" s="83" customFormat="1" ht="13.5" customHeight="1">
      <c r="A48" s="87">
        <v>32</v>
      </c>
      <c r="B48" s="115"/>
      <c r="C48" s="8"/>
      <c r="D48" s="133">
        <v>32</v>
      </c>
      <c r="E48" s="134">
        <v>41713</v>
      </c>
      <c r="F48" s="236"/>
      <c r="G48" s="237"/>
      <c r="H48" s="237"/>
      <c r="I48" s="238"/>
      <c r="J48" s="113">
        <v>0</v>
      </c>
      <c r="K48" s="227"/>
      <c r="L48" s="228"/>
    </row>
    <row r="49" spans="1:12" s="83" customFormat="1" ht="13.5" customHeight="1">
      <c r="A49" s="87">
        <v>33</v>
      </c>
      <c r="B49" s="115"/>
      <c r="C49" s="125"/>
      <c r="D49" s="115">
        <v>33</v>
      </c>
      <c r="E49" s="118">
        <v>41717</v>
      </c>
      <c r="F49" s="233"/>
      <c r="G49" s="234"/>
      <c r="H49" s="234"/>
      <c r="I49" s="235"/>
      <c r="J49" s="113">
        <v>0</v>
      </c>
      <c r="K49" s="229"/>
      <c r="L49" s="230"/>
    </row>
    <row r="50" spans="1:12" s="83" customFormat="1" ht="13.5" customHeight="1">
      <c r="A50" s="87">
        <v>34</v>
      </c>
      <c r="B50" s="115"/>
      <c r="C50" s="125"/>
      <c r="D50" s="126">
        <v>34</v>
      </c>
      <c r="E50" s="127">
        <v>41720</v>
      </c>
      <c r="F50" s="233"/>
      <c r="G50" s="234"/>
      <c r="H50" s="234"/>
      <c r="I50" s="235"/>
      <c r="J50" s="113">
        <v>0</v>
      </c>
      <c r="K50" s="231"/>
      <c r="L50" s="232"/>
    </row>
    <row r="51" spans="1:12" s="83" customFormat="1" ht="13.5" customHeight="1">
      <c r="A51" s="87">
        <v>35</v>
      </c>
      <c r="B51" s="115"/>
      <c r="C51" s="8"/>
      <c r="D51" s="133">
        <v>35</v>
      </c>
      <c r="E51" s="134">
        <v>41720</v>
      </c>
      <c r="F51" s="236"/>
      <c r="G51" s="237"/>
      <c r="H51" s="237"/>
      <c r="I51" s="238"/>
      <c r="J51" s="113">
        <v>0</v>
      </c>
      <c r="K51" s="227"/>
      <c r="L51" s="228"/>
    </row>
    <row r="52" spans="1:12" s="83" customFormat="1" ht="13.9" customHeight="1">
      <c r="A52" s="87">
        <v>36</v>
      </c>
      <c r="B52" s="115"/>
      <c r="C52" s="8"/>
      <c r="D52" s="115">
        <v>36</v>
      </c>
      <c r="E52" s="118">
        <v>41725</v>
      </c>
      <c r="F52" s="233"/>
      <c r="G52" s="234"/>
      <c r="H52" s="234"/>
      <c r="I52" s="235"/>
      <c r="J52" s="113">
        <v>0</v>
      </c>
      <c r="K52" s="229"/>
      <c r="L52" s="230"/>
    </row>
    <row r="53" spans="1:12" s="83" customFormat="1" ht="13.5" customHeight="1">
      <c r="A53" s="87">
        <v>37</v>
      </c>
      <c r="B53" s="115"/>
      <c r="C53" s="8"/>
      <c r="D53" s="133">
        <v>37</v>
      </c>
      <c r="E53" s="134">
        <v>41725</v>
      </c>
      <c r="F53" s="236"/>
      <c r="G53" s="237"/>
      <c r="H53" s="237"/>
      <c r="I53" s="238"/>
      <c r="J53" s="113">
        <v>0</v>
      </c>
      <c r="K53" s="227"/>
      <c r="L53" s="228"/>
    </row>
    <row r="54" spans="1:12" s="83" customFormat="1" ht="13.5" customHeight="1">
      <c r="A54" s="87">
        <v>38</v>
      </c>
      <c r="B54" s="115"/>
      <c r="C54" s="8"/>
      <c r="D54" s="133">
        <v>38</v>
      </c>
      <c r="E54" s="134">
        <v>41726</v>
      </c>
      <c r="F54" s="236"/>
      <c r="G54" s="237"/>
      <c r="H54" s="237"/>
      <c r="I54" s="238"/>
      <c r="J54" s="113">
        <v>0</v>
      </c>
      <c r="K54" s="227"/>
      <c r="L54" s="228"/>
    </row>
    <row r="55" spans="1:12" s="83" customFormat="1" ht="13.9" customHeight="1">
      <c r="A55" s="87">
        <v>39</v>
      </c>
      <c r="B55" s="115"/>
      <c r="C55" s="125"/>
      <c r="D55" s="115">
        <v>39</v>
      </c>
      <c r="E55" s="118">
        <v>41732</v>
      </c>
      <c r="F55" s="233"/>
      <c r="G55" s="234"/>
      <c r="H55" s="234"/>
      <c r="I55" s="235"/>
      <c r="J55" s="113">
        <v>0</v>
      </c>
      <c r="K55" s="227"/>
      <c r="L55" s="228"/>
    </row>
    <row r="56" spans="1:12" s="83" customFormat="1" ht="13.9" customHeight="1">
      <c r="A56" s="87">
        <v>40</v>
      </c>
      <c r="B56" s="115"/>
      <c r="C56" s="125"/>
      <c r="D56" s="115">
        <v>40</v>
      </c>
      <c r="E56" s="118">
        <v>41733</v>
      </c>
      <c r="F56" s="233"/>
      <c r="G56" s="234"/>
      <c r="H56" s="234"/>
      <c r="I56" s="235"/>
      <c r="J56" s="113">
        <v>0</v>
      </c>
      <c r="K56" s="222"/>
      <c r="L56" s="222"/>
    </row>
    <row r="57" spans="1:12" s="83" customFormat="1" ht="13.9" customHeight="1">
      <c r="A57" s="87">
        <v>41</v>
      </c>
      <c r="B57" s="115"/>
      <c r="C57" s="125"/>
      <c r="D57" s="115">
        <v>41</v>
      </c>
      <c r="E57" s="118">
        <v>41740</v>
      </c>
      <c r="F57" s="233"/>
      <c r="G57" s="234"/>
      <c r="H57" s="234"/>
      <c r="I57" s="235"/>
      <c r="J57" s="113">
        <v>0</v>
      </c>
      <c r="K57" s="222"/>
      <c r="L57" s="222"/>
    </row>
    <row r="58" spans="1:12" s="83" customFormat="1" ht="13.9" customHeight="1">
      <c r="A58" s="87">
        <v>42</v>
      </c>
      <c r="B58" s="115"/>
      <c r="C58" s="125"/>
      <c r="D58" s="115">
        <v>42</v>
      </c>
      <c r="E58" s="118">
        <v>41740</v>
      </c>
      <c r="F58" s="233"/>
      <c r="G58" s="234"/>
      <c r="H58" s="234"/>
      <c r="I58" s="235"/>
      <c r="J58" s="113">
        <v>0</v>
      </c>
      <c r="K58" s="222"/>
      <c r="L58" s="222"/>
    </row>
    <row r="59" spans="1:12" s="83" customFormat="1" ht="12.75" customHeight="1">
      <c r="A59" s="87">
        <v>43</v>
      </c>
      <c r="B59" s="115"/>
      <c r="C59" s="125"/>
      <c r="D59" s="115">
        <v>43</v>
      </c>
      <c r="E59" s="118">
        <v>41746</v>
      </c>
      <c r="F59" s="233"/>
      <c r="G59" s="234"/>
      <c r="H59" s="234"/>
      <c r="I59" s="235"/>
      <c r="J59" s="113">
        <v>0</v>
      </c>
      <c r="K59" s="222"/>
      <c r="L59" s="222"/>
    </row>
    <row r="60" spans="1:12" s="83" customFormat="1" ht="13.9" customHeight="1">
      <c r="A60" s="87">
        <v>44</v>
      </c>
      <c r="B60" s="115"/>
      <c r="C60" s="8"/>
      <c r="D60" s="115">
        <v>44</v>
      </c>
      <c r="E60" s="118">
        <v>41748</v>
      </c>
      <c r="F60" s="233"/>
      <c r="G60" s="234"/>
      <c r="H60" s="234"/>
      <c r="I60" s="235"/>
      <c r="J60" s="113">
        <v>0</v>
      </c>
      <c r="K60" s="227"/>
      <c r="L60" s="228"/>
    </row>
    <row r="61" spans="1:12" s="83" customFormat="1" ht="13.9" customHeight="1">
      <c r="A61" s="87">
        <v>45</v>
      </c>
      <c r="B61" s="115"/>
      <c r="C61" s="8"/>
      <c r="D61" s="115">
        <v>45</v>
      </c>
      <c r="E61" s="118">
        <v>41748</v>
      </c>
      <c r="F61" s="233"/>
      <c r="G61" s="234"/>
      <c r="H61" s="234"/>
      <c r="I61" s="235"/>
      <c r="J61" s="113">
        <v>0</v>
      </c>
      <c r="K61" s="227"/>
      <c r="L61" s="228"/>
    </row>
    <row r="62" spans="1:12" s="83" customFormat="1" ht="13.5" customHeight="1">
      <c r="A62" s="87">
        <v>46</v>
      </c>
      <c r="B62" s="115"/>
      <c r="C62" s="8"/>
      <c r="D62" s="133">
        <v>46</v>
      </c>
      <c r="E62" s="118">
        <v>41748</v>
      </c>
      <c r="F62" s="236"/>
      <c r="G62" s="237"/>
      <c r="H62" s="237"/>
      <c r="I62" s="238"/>
      <c r="J62" s="113">
        <v>0</v>
      </c>
      <c r="K62" s="227"/>
      <c r="L62" s="228"/>
    </row>
    <row r="63" spans="1:12" s="83" customFormat="1" ht="13.5" customHeight="1">
      <c r="A63" s="87">
        <v>47</v>
      </c>
      <c r="B63" s="115"/>
      <c r="C63" s="8"/>
      <c r="D63" s="133">
        <v>47</v>
      </c>
      <c r="E63" s="134">
        <v>41751</v>
      </c>
      <c r="F63" s="236"/>
      <c r="G63" s="237"/>
      <c r="H63" s="237"/>
      <c r="I63" s="238"/>
      <c r="J63" s="113">
        <v>0</v>
      </c>
      <c r="K63" s="227"/>
      <c r="L63" s="228"/>
    </row>
    <row r="64" spans="1:12" s="83" customFormat="1" ht="13.5" customHeight="1">
      <c r="A64" s="87">
        <v>48</v>
      </c>
      <c r="B64" s="115"/>
      <c r="C64" s="8"/>
      <c r="D64" s="133">
        <v>48</v>
      </c>
      <c r="E64" s="134">
        <v>41752</v>
      </c>
      <c r="F64" s="236"/>
      <c r="G64" s="237"/>
      <c r="H64" s="237"/>
      <c r="I64" s="238"/>
      <c r="J64" s="113">
        <v>0</v>
      </c>
      <c r="K64" s="227"/>
      <c r="L64" s="228"/>
    </row>
    <row r="65" spans="1:12" s="83" customFormat="1" ht="13.5" customHeight="1">
      <c r="A65" s="87">
        <v>49</v>
      </c>
      <c r="B65" s="115"/>
      <c r="C65" s="8"/>
      <c r="D65" s="84">
        <v>49</v>
      </c>
      <c r="E65" s="85">
        <v>41752</v>
      </c>
      <c r="F65" s="233"/>
      <c r="G65" s="234"/>
      <c r="H65" s="234"/>
      <c r="I65" s="235"/>
      <c r="J65" s="113">
        <v>0</v>
      </c>
      <c r="K65" s="229"/>
      <c r="L65" s="230"/>
    </row>
    <row r="66" spans="1:12" s="83" customFormat="1" ht="13.5" customHeight="1">
      <c r="A66" s="87">
        <v>50</v>
      </c>
      <c r="B66" s="115"/>
      <c r="C66" s="8"/>
      <c r="D66" s="84">
        <v>50</v>
      </c>
      <c r="E66" s="85">
        <v>41755</v>
      </c>
      <c r="F66" s="233"/>
      <c r="G66" s="234"/>
      <c r="H66" s="234"/>
      <c r="I66" s="235"/>
      <c r="J66" s="113">
        <v>0</v>
      </c>
      <c r="K66" s="229"/>
      <c r="L66" s="230"/>
    </row>
    <row r="67" spans="1:12" s="83" customFormat="1" ht="13.9" customHeight="1">
      <c r="A67" s="87">
        <v>51</v>
      </c>
      <c r="B67" s="115"/>
      <c r="C67" s="8"/>
      <c r="D67" s="84">
        <v>51</v>
      </c>
      <c r="E67" s="85">
        <v>41762</v>
      </c>
      <c r="F67" s="233"/>
      <c r="G67" s="234"/>
      <c r="H67" s="234"/>
      <c r="I67" s="235"/>
      <c r="J67" s="113">
        <v>0</v>
      </c>
      <c r="K67" s="229"/>
      <c r="L67" s="230"/>
    </row>
    <row r="68" spans="1:12" s="83" customFormat="1" ht="13.5" customHeight="1">
      <c r="A68" s="87">
        <v>52</v>
      </c>
      <c r="B68" s="115"/>
      <c r="C68" s="8"/>
      <c r="D68" s="133">
        <v>52</v>
      </c>
      <c r="E68" s="134">
        <v>41769</v>
      </c>
      <c r="F68" s="236"/>
      <c r="G68" s="237"/>
      <c r="H68" s="237"/>
      <c r="I68" s="238"/>
      <c r="J68" s="113">
        <v>0</v>
      </c>
      <c r="K68" s="227"/>
      <c r="L68" s="228"/>
    </row>
    <row r="69" spans="1:12" s="83" customFormat="1" ht="13.5" customHeight="1">
      <c r="A69" s="87">
        <v>53</v>
      </c>
      <c r="B69" s="115"/>
      <c r="C69" s="8"/>
      <c r="D69" s="133">
        <v>53</v>
      </c>
      <c r="E69" s="134">
        <v>41769</v>
      </c>
      <c r="F69" s="236"/>
      <c r="G69" s="237"/>
      <c r="H69" s="237"/>
      <c r="I69" s="238"/>
      <c r="J69" s="113">
        <v>0</v>
      </c>
      <c r="K69" s="227"/>
      <c r="L69" s="228"/>
    </row>
    <row r="70" spans="1:12" s="83" customFormat="1" ht="13.5" customHeight="1">
      <c r="A70" s="87">
        <v>54</v>
      </c>
      <c r="B70" s="115"/>
      <c r="C70" s="8"/>
      <c r="D70" s="84">
        <v>54</v>
      </c>
      <c r="E70" s="85">
        <v>41774</v>
      </c>
      <c r="F70" s="233"/>
      <c r="G70" s="234"/>
      <c r="H70" s="234"/>
      <c r="I70" s="235"/>
      <c r="J70" s="113">
        <v>0</v>
      </c>
      <c r="K70" s="229"/>
      <c r="L70" s="230"/>
    </row>
    <row r="71" spans="1:12" s="83" customFormat="1" ht="13.5" customHeight="1">
      <c r="A71" s="87">
        <v>55</v>
      </c>
      <c r="B71" s="115"/>
      <c r="C71" s="8"/>
      <c r="D71" s="133">
        <v>55</v>
      </c>
      <c r="E71" s="134">
        <v>41775</v>
      </c>
      <c r="F71" s="236"/>
      <c r="G71" s="237"/>
      <c r="H71" s="237"/>
      <c r="I71" s="238"/>
      <c r="J71" s="113">
        <v>0</v>
      </c>
      <c r="K71" s="227"/>
      <c r="L71" s="228"/>
    </row>
    <row r="72" spans="1:12" s="83" customFormat="1" ht="13.5" customHeight="1">
      <c r="A72" s="87">
        <v>56</v>
      </c>
      <c r="B72" s="115"/>
      <c r="C72" s="8"/>
      <c r="D72" s="115">
        <v>56</v>
      </c>
      <c r="E72" s="118">
        <v>41780</v>
      </c>
      <c r="F72" s="233"/>
      <c r="G72" s="234"/>
      <c r="H72" s="234"/>
      <c r="I72" s="235"/>
      <c r="J72" s="113">
        <v>0</v>
      </c>
      <c r="K72" s="227"/>
      <c r="L72" s="228"/>
    </row>
    <row r="73" spans="1:12" s="83" customFormat="1" ht="13.5" customHeight="1">
      <c r="A73" s="87">
        <v>57</v>
      </c>
      <c r="B73" s="115"/>
      <c r="C73" s="8"/>
      <c r="D73" s="133">
        <v>57</v>
      </c>
      <c r="E73" s="134">
        <v>41780</v>
      </c>
      <c r="F73" s="236"/>
      <c r="G73" s="237"/>
      <c r="H73" s="237"/>
      <c r="I73" s="238"/>
      <c r="J73" s="113">
        <v>0</v>
      </c>
      <c r="K73" s="227"/>
      <c r="L73" s="228"/>
    </row>
    <row r="74" spans="1:12" s="83" customFormat="1" ht="13.5" customHeight="1">
      <c r="A74" s="87">
        <v>58</v>
      </c>
      <c r="B74" s="115"/>
      <c r="C74" s="8"/>
      <c r="D74" s="133">
        <v>58</v>
      </c>
      <c r="E74" s="134">
        <v>41782</v>
      </c>
      <c r="F74" s="236"/>
      <c r="G74" s="237"/>
      <c r="H74" s="237"/>
      <c r="I74" s="238"/>
      <c r="J74" s="113">
        <v>0</v>
      </c>
      <c r="K74" s="227"/>
      <c r="L74" s="228"/>
    </row>
    <row r="75" spans="1:12" s="83" customFormat="1" ht="13.5" customHeight="1">
      <c r="A75" s="87">
        <v>59</v>
      </c>
      <c r="B75" s="115"/>
      <c r="C75" s="8"/>
      <c r="D75" s="84">
        <v>59</v>
      </c>
      <c r="E75" s="85">
        <v>41783</v>
      </c>
      <c r="F75" s="233"/>
      <c r="G75" s="234"/>
      <c r="H75" s="234"/>
      <c r="I75" s="235"/>
      <c r="J75" s="113">
        <v>0</v>
      </c>
      <c r="K75" s="229"/>
      <c r="L75" s="230"/>
    </row>
    <row r="76" spans="1:12" s="83" customFormat="1" ht="13.5" customHeight="1">
      <c r="A76" s="87">
        <v>60</v>
      </c>
      <c r="B76" s="115"/>
      <c r="C76" s="8"/>
      <c r="D76" s="84">
        <v>60</v>
      </c>
      <c r="E76" s="128">
        <v>41783</v>
      </c>
      <c r="F76" s="233"/>
      <c r="G76" s="234"/>
      <c r="H76" s="234"/>
      <c r="I76" s="235"/>
      <c r="J76" s="113">
        <v>0</v>
      </c>
      <c r="K76" s="229"/>
      <c r="L76" s="230"/>
    </row>
    <row r="77" spans="1:12" s="83" customFormat="1" ht="13.5" customHeight="1">
      <c r="A77" s="87">
        <v>61</v>
      </c>
      <c r="B77" s="115"/>
      <c r="C77" s="8"/>
      <c r="D77" s="84">
        <v>61</v>
      </c>
      <c r="E77" s="85">
        <v>41788</v>
      </c>
      <c r="F77" s="233"/>
      <c r="G77" s="234"/>
      <c r="H77" s="234"/>
      <c r="I77" s="235"/>
      <c r="J77" s="113">
        <v>0</v>
      </c>
      <c r="K77" s="229"/>
      <c r="L77" s="230"/>
    </row>
    <row r="78" spans="1:12" s="83" customFormat="1" ht="13.5" customHeight="1">
      <c r="A78" s="87">
        <v>62</v>
      </c>
      <c r="B78" s="115"/>
      <c r="C78" s="8"/>
      <c r="D78" s="84">
        <v>62</v>
      </c>
      <c r="E78" s="118">
        <v>41789</v>
      </c>
      <c r="F78" s="233"/>
      <c r="G78" s="234"/>
      <c r="H78" s="234"/>
      <c r="I78" s="235"/>
      <c r="J78" s="113">
        <v>0</v>
      </c>
      <c r="K78" s="229"/>
      <c r="L78" s="230"/>
    </row>
    <row r="79" spans="1:12" s="83" customFormat="1" ht="13.9" customHeight="1">
      <c r="A79" s="87">
        <v>63</v>
      </c>
      <c r="B79" s="115"/>
      <c r="C79" s="8"/>
      <c r="D79" s="84">
        <v>63</v>
      </c>
      <c r="E79" s="118">
        <v>41794</v>
      </c>
      <c r="F79" s="233"/>
      <c r="G79" s="234"/>
      <c r="H79" s="234"/>
      <c r="I79" s="235"/>
      <c r="J79" s="113">
        <v>0</v>
      </c>
      <c r="K79" s="229"/>
      <c r="L79" s="230"/>
    </row>
    <row r="80" spans="1:12" s="83" customFormat="1" ht="13.5" customHeight="1">
      <c r="A80" s="87">
        <v>64</v>
      </c>
      <c r="B80" s="115"/>
      <c r="C80" s="8"/>
      <c r="D80" s="133">
        <v>64</v>
      </c>
      <c r="E80" s="134">
        <v>41795</v>
      </c>
      <c r="F80" s="236"/>
      <c r="G80" s="237"/>
      <c r="H80" s="237"/>
      <c r="I80" s="238"/>
      <c r="J80" s="113">
        <v>0</v>
      </c>
      <c r="K80" s="227"/>
      <c r="L80" s="228"/>
    </row>
    <row r="81" spans="1:12" s="83" customFormat="1" ht="13.5" customHeight="1">
      <c r="A81" s="87">
        <v>65</v>
      </c>
      <c r="B81" s="115"/>
      <c r="C81" s="8"/>
      <c r="D81" s="133">
        <v>65</v>
      </c>
      <c r="E81" s="134">
        <v>41796</v>
      </c>
      <c r="F81" s="236"/>
      <c r="G81" s="237"/>
      <c r="H81" s="237"/>
      <c r="I81" s="238"/>
      <c r="J81" s="113">
        <v>0</v>
      </c>
      <c r="K81" s="227"/>
      <c r="L81" s="228"/>
    </row>
    <row r="82" spans="1:12" s="83" customFormat="1" ht="13.5" customHeight="1">
      <c r="A82" s="87">
        <v>66</v>
      </c>
      <c r="B82" s="115"/>
      <c r="C82" s="8"/>
      <c r="D82" s="133">
        <v>66</v>
      </c>
      <c r="E82" s="134">
        <v>41804</v>
      </c>
      <c r="F82" s="236"/>
      <c r="G82" s="237"/>
      <c r="H82" s="237"/>
      <c r="I82" s="238"/>
      <c r="J82" s="113">
        <v>0</v>
      </c>
      <c r="K82" s="227"/>
      <c r="L82" s="228"/>
    </row>
    <row r="83" spans="1:12" s="83" customFormat="1" ht="13.5" customHeight="1">
      <c r="A83" s="87">
        <v>67</v>
      </c>
      <c r="B83" s="115"/>
      <c r="C83" s="8"/>
      <c r="D83" s="133">
        <v>67</v>
      </c>
      <c r="E83" s="134">
        <v>41815</v>
      </c>
      <c r="F83" s="236"/>
      <c r="G83" s="237"/>
      <c r="H83" s="237"/>
      <c r="I83" s="238"/>
      <c r="J83" s="113">
        <v>0</v>
      </c>
      <c r="K83" s="227"/>
      <c r="L83" s="228"/>
    </row>
    <row r="84" spans="1:12" s="83" customFormat="1" ht="13.5" customHeight="1">
      <c r="A84" s="87">
        <v>68</v>
      </c>
      <c r="B84" s="115"/>
      <c r="C84" s="8"/>
      <c r="D84" s="133">
        <v>68</v>
      </c>
      <c r="E84" s="134">
        <v>41815</v>
      </c>
      <c r="F84" s="236"/>
      <c r="G84" s="237"/>
      <c r="H84" s="237"/>
      <c r="I84" s="238"/>
      <c r="J84" s="113">
        <v>0</v>
      </c>
      <c r="K84" s="227"/>
      <c r="L84" s="228"/>
    </row>
    <row r="85" spans="1:12" s="83" customFormat="1" ht="13.5" customHeight="1">
      <c r="A85" s="87">
        <v>69</v>
      </c>
      <c r="B85" s="115"/>
      <c r="C85" s="8"/>
      <c r="D85" s="84">
        <v>69</v>
      </c>
      <c r="E85" s="134">
        <v>41815</v>
      </c>
      <c r="F85" s="233"/>
      <c r="G85" s="234"/>
      <c r="H85" s="234"/>
      <c r="I85" s="235"/>
      <c r="J85" s="113">
        <v>0</v>
      </c>
      <c r="K85" s="222"/>
      <c r="L85" s="222"/>
    </row>
    <row r="86" spans="1:12" s="83" customFormat="1" ht="13.9" customHeight="1">
      <c r="A86" s="87">
        <v>70</v>
      </c>
      <c r="B86" s="115"/>
      <c r="C86" s="8"/>
      <c r="D86" s="84">
        <v>70</v>
      </c>
      <c r="E86" s="122">
        <v>41818</v>
      </c>
      <c r="F86" s="233"/>
      <c r="G86" s="234"/>
      <c r="H86" s="234"/>
      <c r="I86" s="235"/>
      <c r="J86" s="113">
        <v>0</v>
      </c>
      <c r="K86" s="222"/>
      <c r="L86" s="222"/>
    </row>
    <row r="87" spans="1:12" s="83" customFormat="1" ht="13.9" customHeight="1">
      <c r="A87" s="87">
        <v>71</v>
      </c>
      <c r="B87" s="115"/>
      <c r="C87" s="8"/>
      <c r="D87" s="84">
        <v>71</v>
      </c>
      <c r="E87" s="128">
        <v>41821</v>
      </c>
      <c r="F87" s="233"/>
      <c r="G87" s="234"/>
      <c r="H87" s="234"/>
      <c r="I87" s="235"/>
      <c r="J87" s="113">
        <v>0</v>
      </c>
      <c r="K87" s="222"/>
      <c r="L87" s="222"/>
    </row>
    <row r="88" spans="1:12" s="83" customFormat="1" ht="13.9" customHeight="1">
      <c r="A88" s="87">
        <v>72</v>
      </c>
      <c r="B88" s="115"/>
      <c r="C88" s="8"/>
      <c r="D88" s="84">
        <v>72</v>
      </c>
      <c r="E88" s="128">
        <v>41821</v>
      </c>
      <c r="F88" s="233"/>
      <c r="G88" s="234"/>
      <c r="H88" s="234"/>
      <c r="I88" s="235"/>
      <c r="J88" s="113">
        <v>0</v>
      </c>
      <c r="K88" s="222"/>
      <c r="L88" s="222"/>
    </row>
    <row r="89" spans="1:12" s="83" customFormat="1" ht="13.5" customHeight="1">
      <c r="A89" s="87">
        <v>73</v>
      </c>
      <c r="B89" s="115"/>
      <c r="C89" s="8"/>
      <c r="D89" s="133">
        <v>73</v>
      </c>
      <c r="E89" s="128">
        <v>41821</v>
      </c>
      <c r="F89" s="236"/>
      <c r="G89" s="237"/>
      <c r="H89" s="237"/>
      <c r="I89" s="238"/>
      <c r="J89" s="113">
        <v>0</v>
      </c>
      <c r="K89" s="227"/>
      <c r="L89" s="228"/>
    </row>
    <row r="90" spans="1:12" s="83" customFormat="1" ht="13.5" customHeight="1">
      <c r="A90" s="87">
        <v>74</v>
      </c>
      <c r="B90" s="115"/>
      <c r="C90" s="8"/>
      <c r="D90" s="133">
        <v>74</v>
      </c>
      <c r="E90" s="134">
        <v>41828</v>
      </c>
      <c r="F90" s="236"/>
      <c r="G90" s="237"/>
      <c r="H90" s="237"/>
      <c r="I90" s="238"/>
      <c r="J90" s="113">
        <v>0</v>
      </c>
      <c r="K90" s="227"/>
      <c r="L90" s="228"/>
    </row>
    <row r="91" spans="1:12" s="83" customFormat="1" ht="13.9" customHeight="1">
      <c r="A91" s="87">
        <v>75</v>
      </c>
      <c r="B91" s="115"/>
      <c r="C91" s="8"/>
      <c r="D91" s="129">
        <v>75</v>
      </c>
      <c r="E91" s="123">
        <v>41835</v>
      </c>
      <c r="F91" s="233"/>
      <c r="G91" s="234"/>
      <c r="H91" s="234"/>
      <c r="I91" s="235"/>
      <c r="J91" s="113">
        <v>0</v>
      </c>
      <c r="K91" s="227"/>
      <c r="L91" s="228"/>
    </row>
    <row r="92" spans="1:12" s="83" customFormat="1" ht="13.9" customHeight="1">
      <c r="A92" s="87">
        <v>76</v>
      </c>
      <c r="B92" s="115"/>
      <c r="C92" s="8"/>
      <c r="D92" s="130">
        <v>76</v>
      </c>
      <c r="E92" s="123">
        <v>41839</v>
      </c>
      <c r="F92" s="233"/>
      <c r="G92" s="234"/>
      <c r="H92" s="234"/>
      <c r="I92" s="235"/>
      <c r="J92" s="113">
        <v>0</v>
      </c>
      <c r="K92" s="227"/>
      <c r="L92" s="228"/>
    </row>
    <row r="93" spans="1:12" s="83" customFormat="1" ht="13.9" customHeight="1">
      <c r="A93" s="87">
        <v>77</v>
      </c>
      <c r="B93" s="115"/>
      <c r="C93" s="8"/>
      <c r="D93" s="131">
        <v>77</v>
      </c>
      <c r="E93" s="123">
        <v>41842</v>
      </c>
      <c r="F93" s="233"/>
      <c r="G93" s="234"/>
      <c r="H93" s="234"/>
      <c r="I93" s="235"/>
      <c r="J93" s="113">
        <v>0</v>
      </c>
      <c r="K93" s="227"/>
      <c r="L93" s="228"/>
    </row>
    <row r="94" spans="1:12" s="83" customFormat="1" ht="13.5" customHeight="1">
      <c r="A94" s="87">
        <v>78</v>
      </c>
      <c r="B94" s="115"/>
      <c r="C94" s="8"/>
      <c r="D94" s="133">
        <v>78</v>
      </c>
      <c r="E94" s="134">
        <v>41849</v>
      </c>
      <c r="F94" s="236"/>
      <c r="G94" s="237"/>
      <c r="H94" s="237"/>
      <c r="I94" s="238"/>
      <c r="J94" s="113">
        <v>0</v>
      </c>
      <c r="K94" s="227"/>
      <c r="L94" s="228"/>
    </row>
    <row r="95" spans="1:12" s="83" customFormat="1" ht="13.9" customHeight="1">
      <c r="A95" s="87">
        <v>79</v>
      </c>
      <c r="B95" s="115"/>
      <c r="C95" s="8"/>
      <c r="D95" s="131">
        <v>79</v>
      </c>
      <c r="E95" s="123">
        <v>41850</v>
      </c>
      <c r="F95" s="233"/>
      <c r="G95" s="234"/>
      <c r="H95" s="234"/>
      <c r="I95" s="235"/>
      <c r="J95" s="113">
        <v>0</v>
      </c>
      <c r="K95" s="227"/>
      <c r="L95" s="228"/>
    </row>
    <row r="96" spans="1:12" s="83" customFormat="1" ht="13.5" customHeight="1">
      <c r="A96" s="87">
        <v>80</v>
      </c>
      <c r="B96" s="115"/>
      <c r="C96" s="8"/>
      <c r="D96" s="133">
        <v>80</v>
      </c>
      <c r="E96" s="134">
        <v>41853</v>
      </c>
      <c r="F96" s="236"/>
      <c r="G96" s="237"/>
      <c r="H96" s="237"/>
      <c r="I96" s="238"/>
      <c r="J96" s="113">
        <v>0</v>
      </c>
      <c r="K96" s="227"/>
      <c r="L96" s="228"/>
    </row>
    <row r="97" spans="1:12" s="83" customFormat="1" ht="13.9" customHeight="1">
      <c r="A97" s="87">
        <v>81</v>
      </c>
      <c r="B97" s="115"/>
      <c r="C97" s="6"/>
      <c r="D97" s="115">
        <v>81</v>
      </c>
      <c r="E97" s="118">
        <v>41853</v>
      </c>
      <c r="F97" s="233"/>
      <c r="G97" s="234"/>
      <c r="H97" s="234"/>
      <c r="I97" s="235"/>
      <c r="J97" s="113">
        <v>0</v>
      </c>
      <c r="K97" s="227"/>
      <c r="L97" s="228"/>
    </row>
    <row r="98" spans="1:12" s="83" customFormat="1" ht="13.5" customHeight="1">
      <c r="A98" s="87">
        <v>82</v>
      </c>
      <c r="B98" s="115"/>
      <c r="C98" s="6"/>
      <c r="D98" s="133">
        <v>82</v>
      </c>
      <c r="E98" s="134">
        <v>41859</v>
      </c>
      <c r="F98" s="236"/>
      <c r="G98" s="237"/>
      <c r="H98" s="237"/>
      <c r="I98" s="238"/>
      <c r="J98" s="113">
        <v>0</v>
      </c>
      <c r="K98" s="227"/>
      <c r="L98" s="228"/>
    </row>
    <row r="99" spans="1:12" s="83" customFormat="1" ht="13.9" customHeight="1">
      <c r="A99" s="87">
        <v>83</v>
      </c>
      <c r="B99" s="115"/>
      <c r="C99" s="6"/>
      <c r="D99" s="119">
        <v>83</v>
      </c>
      <c r="E99" s="123">
        <v>41879</v>
      </c>
      <c r="F99" s="233"/>
      <c r="G99" s="234"/>
      <c r="H99" s="234"/>
      <c r="I99" s="235"/>
      <c r="J99" s="113">
        <v>0</v>
      </c>
      <c r="K99" s="229"/>
      <c r="L99" s="230"/>
    </row>
    <row r="100" spans="1:12" s="83" customFormat="1" ht="13.9" customHeight="1">
      <c r="A100" s="87">
        <v>84</v>
      </c>
      <c r="B100" s="115"/>
      <c r="C100" s="6"/>
      <c r="D100" s="119">
        <v>84</v>
      </c>
      <c r="E100" s="123">
        <v>41879</v>
      </c>
      <c r="F100" s="233"/>
      <c r="G100" s="234"/>
      <c r="H100" s="234"/>
      <c r="I100" s="235"/>
      <c r="J100" s="113">
        <v>0</v>
      </c>
      <c r="K100" s="229"/>
      <c r="L100" s="230"/>
    </row>
    <row r="101" spans="1:12" s="83" customFormat="1" ht="13.9" customHeight="1">
      <c r="A101" s="87">
        <v>85</v>
      </c>
      <c r="B101" s="115"/>
      <c r="C101" s="6"/>
      <c r="D101" s="124">
        <v>85</v>
      </c>
      <c r="E101" s="123">
        <v>41879</v>
      </c>
      <c r="F101" s="233"/>
      <c r="G101" s="234"/>
      <c r="H101" s="234"/>
      <c r="I101" s="235"/>
      <c r="J101" s="113">
        <v>0</v>
      </c>
      <c r="K101" s="229"/>
      <c r="L101" s="230"/>
    </row>
    <row r="102" spans="1:12" s="83" customFormat="1" ht="13.5" customHeight="1">
      <c r="A102" s="87">
        <v>86</v>
      </c>
      <c r="B102" s="115"/>
      <c r="C102" s="6"/>
      <c r="D102" s="133">
        <v>86</v>
      </c>
      <c r="E102" s="123">
        <v>41879</v>
      </c>
      <c r="F102" s="236"/>
      <c r="G102" s="237"/>
      <c r="H102" s="237"/>
      <c r="I102" s="238"/>
      <c r="J102" s="113">
        <v>0</v>
      </c>
      <c r="K102" s="227"/>
      <c r="L102" s="228"/>
    </row>
    <row r="103" spans="1:12" s="83" customFormat="1" ht="13.9" customHeight="1">
      <c r="A103" s="87">
        <v>87</v>
      </c>
      <c r="B103" s="84"/>
      <c r="C103" s="132"/>
      <c r="D103" s="84">
        <v>87</v>
      </c>
      <c r="E103" s="85">
        <v>41885</v>
      </c>
      <c r="F103" s="233"/>
      <c r="G103" s="234"/>
      <c r="H103" s="234"/>
      <c r="I103" s="235"/>
      <c r="J103" s="113">
        <v>0</v>
      </c>
      <c r="K103" s="222"/>
      <c r="L103" s="222"/>
    </row>
    <row r="104" spans="1:12" s="83" customFormat="1" ht="13.9" customHeight="1">
      <c r="A104" s="87">
        <v>88</v>
      </c>
      <c r="B104" s="84"/>
      <c r="C104" s="84"/>
      <c r="D104" s="84">
        <v>88</v>
      </c>
      <c r="E104" s="85">
        <v>41886</v>
      </c>
      <c r="F104" s="233"/>
      <c r="G104" s="234"/>
      <c r="H104" s="234"/>
      <c r="I104" s="235"/>
      <c r="J104" s="86">
        <v>0</v>
      </c>
      <c r="K104" s="222"/>
      <c r="L104" s="222"/>
    </row>
    <row r="105" spans="1:12" s="83" customFormat="1" ht="13.9" customHeight="1">
      <c r="A105" s="87">
        <v>89</v>
      </c>
      <c r="B105" s="84"/>
      <c r="C105" s="84"/>
      <c r="D105" s="84">
        <v>89</v>
      </c>
      <c r="E105" s="85">
        <v>41893</v>
      </c>
      <c r="F105" s="233"/>
      <c r="G105" s="234"/>
      <c r="H105" s="234"/>
      <c r="I105" s="235"/>
      <c r="J105" s="86">
        <v>0</v>
      </c>
      <c r="K105" s="222"/>
      <c r="L105" s="222"/>
    </row>
    <row r="106" spans="1:12" s="83" customFormat="1" ht="13.9" customHeight="1">
      <c r="A106" s="87">
        <v>90</v>
      </c>
      <c r="B106" s="84"/>
      <c r="C106" s="84"/>
      <c r="D106" s="84">
        <v>90</v>
      </c>
      <c r="E106" s="118">
        <v>41893</v>
      </c>
      <c r="F106" s="233"/>
      <c r="G106" s="234"/>
      <c r="H106" s="234"/>
      <c r="I106" s="235"/>
      <c r="J106" s="86">
        <v>0</v>
      </c>
      <c r="K106" s="222"/>
      <c r="L106" s="222"/>
    </row>
    <row r="107" spans="1:12" s="83" customFormat="1" ht="13.9" customHeight="1">
      <c r="A107" s="87">
        <v>91</v>
      </c>
      <c r="B107" s="84"/>
      <c r="C107" s="84"/>
      <c r="D107" s="84">
        <v>91</v>
      </c>
      <c r="E107" s="118">
        <v>41893</v>
      </c>
      <c r="F107" s="233"/>
      <c r="G107" s="234"/>
      <c r="H107" s="234"/>
      <c r="I107" s="235"/>
      <c r="J107" s="86">
        <v>0</v>
      </c>
      <c r="K107" s="222"/>
      <c r="L107" s="222"/>
    </row>
    <row r="108" spans="1:12" s="83" customFormat="1" ht="13.9" customHeight="1">
      <c r="A108" s="87">
        <v>92</v>
      </c>
      <c r="B108" s="84"/>
      <c r="C108" s="84"/>
      <c r="D108" s="84">
        <v>92</v>
      </c>
      <c r="E108" s="85">
        <v>41895</v>
      </c>
      <c r="F108" s="233"/>
      <c r="G108" s="234"/>
      <c r="H108" s="234"/>
      <c r="I108" s="235"/>
      <c r="J108" s="86">
        <v>0</v>
      </c>
      <c r="K108" s="222"/>
      <c r="L108" s="222"/>
    </row>
    <row r="109" spans="1:12" s="83" customFormat="1" ht="13.9" customHeight="1">
      <c r="A109" s="87">
        <v>93</v>
      </c>
      <c r="B109" s="84"/>
      <c r="C109" s="84"/>
      <c r="D109" s="84">
        <v>93</v>
      </c>
      <c r="E109" s="85">
        <v>41898</v>
      </c>
      <c r="F109" s="233"/>
      <c r="G109" s="234"/>
      <c r="H109" s="234"/>
      <c r="I109" s="235"/>
      <c r="J109" s="86">
        <v>0</v>
      </c>
      <c r="K109" s="222"/>
      <c r="L109" s="222"/>
    </row>
    <row r="110" spans="1:12" s="83" customFormat="1" ht="13.9" customHeight="1">
      <c r="A110" s="87">
        <v>94</v>
      </c>
      <c r="B110" s="84"/>
      <c r="C110" s="84"/>
      <c r="D110" s="84">
        <v>94</v>
      </c>
      <c r="E110" s="85">
        <v>41902</v>
      </c>
      <c r="F110" s="233"/>
      <c r="G110" s="234"/>
      <c r="H110" s="234"/>
      <c r="I110" s="235"/>
      <c r="J110" s="86">
        <v>0</v>
      </c>
      <c r="K110" s="222"/>
      <c r="L110" s="222"/>
    </row>
    <row r="111" spans="1:12" s="83" customFormat="1" ht="13.9" customHeight="1">
      <c r="A111" s="87">
        <v>95</v>
      </c>
      <c r="B111" s="84"/>
      <c r="C111" s="84"/>
      <c r="D111" s="84">
        <v>95</v>
      </c>
      <c r="E111" s="118">
        <v>41902</v>
      </c>
      <c r="F111" s="233"/>
      <c r="G111" s="234"/>
      <c r="H111" s="234"/>
      <c r="I111" s="235"/>
      <c r="J111" s="86">
        <v>0</v>
      </c>
      <c r="K111" s="222"/>
      <c r="L111" s="222"/>
    </row>
    <row r="112" spans="1:12" s="83" customFormat="1" ht="13.9" customHeight="1">
      <c r="A112" s="87">
        <v>96</v>
      </c>
      <c r="B112" s="84"/>
      <c r="C112" s="84"/>
      <c r="D112" s="84">
        <v>96</v>
      </c>
      <c r="E112" s="118">
        <v>41902</v>
      </c>
      <c r="F112" s="233"/>
      <c r="G112" s="234"/>
      <c r="H112" s="234"/>
      <c r="I112" s="235"/>
      <c r="J112" s="86">
        <v>0</v>
      </c>
      <c r="K112" s="222"/>
      <c r="L112" s="222"/>
    </row>
    <row r="113" spans="1:12" s="83" customFormat="1" ht="13.9" customHeight="1">
      <c r="A113" s="87">
        <v>97</v>
      </c>
      <c r="B113" s="84"/>
      <c r="C113" s="84"/>
      <c r="D113" s="84">
        <v>97</v>
      </c>
      <c r="E113" s="85">
        <v>41907</v>
      </c>
      <c r="F113" s="233"/>
      <c r="G113" s="234"/>
      <c r="H113" s="234"/>
      <c r="I113" s="235"/>
      <c r="J113" s="86">
        <v>0</v>
      </c>
      <c r="K113" s="222"/>
      <c r="L113" s="222"/>
    </row>
    <row r="114" spans="1:12" s="83" customFormat="1" ht="13.9" customHeight="1">
      <c r="A114" s="87">
        <v>98</v>
      </c>
      <c r="B114" s="84"/>
      <c r="C114" s="84"/>
      <c r="D114" s="84">
        <v>98</v>
      </c>
      <c r="E114" s="85">
        <v>41907</v>
      </c>
      <c r="F114" s="233"/>
      <c r="G114" s="234"/>
      <c r="H114" s="234"/>
      <c r="I114" s="235"/>
      <c r="J114" s="86">
        <v>0</v>
      </c>
      <c r="K114" s="222"/>
      <c r="L114" s="222"/>
    </row>
    <row r="115" spans="1:12" s="83" customFormat="1" ht="13.9" customHeight="1">
      <c r="A115" s="87">
        <v>99</v>
      </c>
      <c r="B115" s="84"/>
      <c r="C115" s="84"/>
      <c r="D115" s="84">
        <v>99</v>
      </c>
      <c r="E115" s="85">
        <v>41914</v>
      </c>
      <c r="F115" s="233"/>
      <c r="G115" s="234"/>
      <c r="H115" s="234"/>
      <c r="I115" s="235"/>
      <c r="J115" s="86">
        <v>0</v>
      </c>
      <c r="K115" s="222"/>
      <c r="L115" s="222"/>
    </row>
    <row r="116" spans="1:12" s="83" customFormat="1" ht="13.9" customHeight="1">
      <c r="A116" s="87">
        <v>100</v>
      </c>
      <c r="B116" s="84"/>
      <c r="C116" s="84"/>
      <c r="D116" s="84">
        <v>100</v>
      </c>
      <c r="E116" s="85">
        <v>41914</v>
      </c>
      <c r="F116" s="233"/>
      <c r="G116" s="234"/>
      <c r="H116" s="234"/>
      <c r="I116" s="235"/>
      <c r="J116" s="86">
        <v>0</v>
      </c>
      <c r="K116" s="222"/>
      <c r="L116" s="222"/>
    </row>
    <row r="117" spans="1:12" s="83" customFormat="1" ht="13.9" customHeight="1">
      <c r="A117" s="87">
        <v>101</v>
      </c>
      <c r="B117" s="84"/>
      <c r="C117" s="84"/>
      <c r="D117" s="84">
        <v>101</v>
      </c>
      <c r="E117" s="85">
        <v>41915</v>
      </c>
      <c r="F117" s="233"/>
      <c r="G117" s="234"/>
      <c r="H117" s="234"/>
      <c r="I117" s="235"/>
      <c r="J117" s="86">
        <v>0</v>
      </c>
      <c r="K117" s="222"/>
      <c r="L117" s="222"/>
    </row>
    <row r="118" spans="1:12" s="83" customFormat="1" ht="13.9" customHeight="1">
      <c r="A118" s="87">
        <v>102</v>
      </c>
      <c r="B118" s="84"/>
      <c r="C118" s="84"/>
      <c r="D118" s="84">
        <v>102</v>
      </c>
      <c r="E118" s="85">
        <v>41916</v>
      </c>
      <c r="F118" s="233"/>
      <c r="G118" s="234"/>
      <c r="H118" s="234"/>
      <c r="I118" s="235"/>
      <c r="J118" s="86">
        <v>0</v>
      </c>
      <c r="K118" s="222"/>
      <c r="L118" s="222"/>
    </row>
    <row r="119" spans="1:12" s="83" customFormat="1" ht="13.9" customHeight="1">
      <c r="A119" s="87">
        <v>103</v>
      </c>
      <c r="B119" s="84"/>
      <c r="C119" s="84"/>
      <c r="D119" s="84">
        <v>103</v>
      </c>
      <c r="E119" s="85">
        <v>41919</v>
      </c>
      <c r="F119" s="233"/>
      <c r="G119" s="234"/>
      <c r="H119" s="234"/>
      <c r="I119" s="235"/>
      <c r="J119" s="86">
        <v>0</v>
      </c>
      <c r="K119" s="222"/>
      <c r="L119" s="222"/>
    </row>
    <row r="120" spans="1:12" s="83" customFormat="1" ht="13.9" customHeight="1">
      <c r="A120" s="87">
        <v>104</v>
      </c>
      <c r="B120" s="84"/>
      <c r="C120" s="84"/>
      <c r="D120" s="84">
        <v>104</v>
      </c>
      <c r="E120" s="85">
        <v>41920</v>
      </c>
      <c r="F120" s="233"/>
      <c r="G120" s="234"/>
      <c r="H120" s="234"/>
      <c r="I120" s="235"/>
      <c r="J120" s="86">
        <v>0</v>
      </c>
      <c r="K120" s="222"/>
      <c r="L120" s="222"/>
    </row>
    <row r="121" spans="1:12" s="83" customFormat="1" ht="13.9" customHeight="1">
      <c r="A121" s="87">
        <v>105</v>
      </c>
      <c r="B121" s="84"/>
      <c r="C121" s="84"/>
      <c r="D121" s="84">
        <v>105</v>
      </c>
      <c r="E121" s="118">
        <v>41920</v>
      </c>
      <c r="F121" s="233"/>
      <c r="G121" s="234"/>
      <c r="H121" s="234"/>
      <c r="I121" s="235"/>
      <c r="J121" s="86">
        <v>0</v>
      </c>
      <c r="K121" s="222"/>
      <c r="L121" s="222"/>
    </row>
    <row r="122" spans="1:12" s="83" customFormat="1" ht="13.9" customHeight="1">
      <c r="A122" s="87">
        <v>106</v>
      </c>
      <c r="B122" s="84"/>
      <c r="C122" s="84"/>
      <c r="D122" s="84">
        <v>106</v>
      </c>
      <c r="E122" s="118">
        <v>41920</v>
      </c>
      <c r="F122" s="233"/>
      <c r="G122" s="234"/>
      <c r="H122" s="234"/>
      <c r="I122" s="235"/>
      <c r="J122" s="86">
        <v>0</v>
      </c>
      <c r="K122" s="222"/>
      <c r="L122" s="222"/>
    </row>
    <row r="123" spans="1:12" s="83" customFormat="1" ht="13.9" customHeight="1">
      <c r="A123" s="87">
        <v>107</v>
      </c>
      <c r="B123" s="84"/>
      <c r="C123" s="84"/>
      <c r="D123" s="84">
        <v>107</v>
      </c>
      <c r="E123" s="85">
        <v>41923</v>
      </c>
      <c r="F123" s="233"/>
      <c r="G123" s="234"/>
      <c r="H123" s="234"/>
      <c r="I123" s="235"/>
      <c r="J123" s="86">
        <v>0</v>
      </c>
      <c r="K123" s="222"/>
      <c r="L123" s="222"/>
    </row>
    <row r="124" spans="1:12" s="83" customFormat="1" ht="13.9" customHeight="1">
      <c r="A124" s="87">
        <v>108</v>
      </c>
      <c r="B124" s="84"/>
      <c r="C124" s="84"/>
      <c r="D124" s="84">
        <v>108</v>
      </c>
      <c r="E124" s="85">
        <v>41930</v>
      </c>
      <c r="F124" s="233"/>
      <c r="G124" s="234"/>
      <c r="H124" s="234"/>
      <c r="I124" s="235"/>
      <c r="J124" s="86">
        <v>0</v>
      </c>
      <c r="K124" s="222"/>
      <c r="L124" s="222"/>
    </row>
    <row r="125" spans="1:12" s="83" customFormat="1" ht="13.9" customHeight="1">
      <c r="A125" s="87">
        <v>109</v>
      </c>
      <c r="B125" s="84"/>
      <c r="C125" s="84"/>
      <c r="D125" s="84">
        <v>109</v>
      </c>
      <c r="E125" s="85">
        <v>41930</v>
      </c>
      <c r="F125" s="233"/>
      <c r="G125" s="234"/>
      <c r="H125" s="234"/>
      <c r="I125" s="235"/>
      <c r="J125" s="86">
        <v>0</v>
      </c>
      <c r="K125" s="222"/>
      <c r="L125" s="222"/>
    </row>
    <row r="126" spans="1:12" s="83" customFormat="1" ht="13.9" customHeight="1">
      <c r="A126" s="87">
        <v>110</v>
      </c>
      <c r="B126" s="84"/>
      <c r="C126" s="84"/>
      <c r="D126" s="84">
        <v>110</v>
      </c>
      <c r="E126" s="85">
        <v>41935</v>
      </c>
      <c r="F126" s="233"/>
      <c r="G126" s="234"/>
      <c r="H126" s="234"/>
      <c r="I126" s="235"/>
      <c r="J126" s="86">
        <v>0</v>
      </c>
      <c r="K126" s="222"/>
      <c r="L126" s="222"/>
    </row>
    <row r="127" spans="1:12" s="83" customFormat="1" ht="13.9" customHeight="1">
      <c r="A127" s="87">
        <v>111</v>
      </c>
      <c r="B127" s="84"/>
      <c r="C127" s="84"/>
      <c r="D127" s="84">
        <v>111</v>
      </c>
      <c r="E127" s="85">
        <v>41935</v>
      </c>
      <c r="F127" s="233"/>
      <c r="G127" s="234"/>
      <c r="H127" s="234"/>
      <c r="I127" s="235"/>
      <c r="J127" s="86">
        <v>0</v>
      </c>
      <c r="K127" s="222"/>
      <c r="L127" s="222"/>
    </row>
    <row r="128" spans="1:12" s="83" customFormat="1" ht="13.9" customHeight="1">
      <c r="A128" s="87">
        <v>112</v>
      </c>
      <c r="B128" s="84"/>
      <c r="C128" s="84"/>
      <c r="D128" s="84">
        <v>112</v>
      </c>
      <c r="E128" s="160">
        <v>41937</v>
      </c>
      <c r="F128" s="233"/>
      <c r="G128" s="234"/>
      <c r="H128" s="234"/>
      <c r="I128" s="235"/>
      <c r="J128" s="86">
        <v>0</v>
      </c>
      <c r="K128" s="222"/>
      <c r="L128" s="222"/>
    </row>
    <row r="129" spans="1:12" s="83" customFormat="1" ht="13.9" customHeight="1">
      <c r="A129" s="87">
        <v>113</v>
      </c>
      <c r="B129" s="84"/>
      <c r="C129" s="84"/>
      <c r="D129" s="84">
        <v>113</v>
      </c>
      <c r="E129" s="162">
        <v>41941</v>
      </c>
      <c r="F129" s="233"/>
      <c r="G129" s="234"/>
      <c r="H129" s="234"/>
      <c r="I129" s="235"/>
      <c r="J129" s="86">
        <v>0</v>
      </c>
      <c r="K129" s="222"/>
      <c r="L129" s="222"/>
    </row>
    <row r="130" spans="1:12" s="83" customFormat="1" ht="13.9" customHeight="1">
      <c r="A130" s="87">
        <v>114</v>
      </c>
      <c r="B130" s="84"/>
      <c r="C130" s="84"/>
      <c r="D130" s="84">
        <v>114</v>
      </c>
      <c r="E130" s="162">
        <v>41941</v>
      </c>
      <c r="F130" s="233"/>
      <c r="G130" s="234"/>
      <c r="H130" s="234"/>
      <c r="I130" s="235"/>
      <c r="J130" s="86">
        <v>0</v>
      </c>
      <c r="K130" s="222"/>
      <c r="L130" s="222"/>
    </row>
    <row r="131" spans="1:12" s="83" customFormat="1" ht="13.9" customHeight="1">
      <c r="A131" s="87">
        <v>115</v>
      </c>
      <c r="B131" s="84"/>
      <c r="C131" s="84"/>
      <c r="D131" s="84">
        <v>115</v>
      </c>
      <c r="E131" s="162">
        <v>41950</v>
      </c>
      <c r="F131" s="233"/>
      <c r="G131" s="234"/>
      <c r="H131" s="234"/>
      <c r="I131" s="235"/>
      <c r="J131" s="86">
        <v>0</v>
      </c>
      <c r="K131" s="222"/>
      <c r="L131" s="222"/>
    </row>
    <row r="132" spans="1:12" s="83" customFormat="1" ht="13.9" customHeight="1">
      <c r="A132" s="87">
        <v>116</v>
      </c>
      <c r="B132" s="84"/>
      <c r="C132" s="84"/>
      <c r="D132" s="84">
        <v>116</v>
      </c>
      <c r="E132" s="162">
        <v>41951</v>
      </c>
      <c r="F132" s="233"/>
      <c r="G132" s="234"/>
      <c r="H132" s="234"/>
      <c r="I132" s="235"/>
      <c r="J132" s="86">
        <v>0</v>
      </c>
      <c r="K132" s="222"/>
      <c r="L132" s="222"/>
    </row>
    <row r="133" spans="1:12" s="83" customFormat="1" ht="13.9" customHeight="1">
      <c r="A133" s="87">
        <v>117</v>
      </c>
      <c r="B133" s="84"/>
      <c r="C133" s="84"/>
      <c r="D133" s="84">
        <v>117</v>
      </c>
      <c r="E133" s="162">
        <v>42319</v>
      </c>
      <c r="F133" s="233"/>
      <c r="G133" s="234"/>
      <c r="H133" s="234"/>
      <c r="I133" s="235"/>
      <c r="J133" s="86">
        <v>0</v>
      </c>
      <c r="K133" s="222"/>
      <c r="L133" s="222"/>
    </row>
    <row r="134" spans="1:12" s="83" customFormat="1" ht="13.9" customHeight="1">
      <c r="A134" s="87">
        <v>118</v>
      </c>
      <c r="B134" s="84"/>
      <c r="C134" s="84"/>
      <c r="D134" s="84">
        <v>118</v>
      </c>
      <c r="E134" s="162">
        <v>42319</v>
      </c>
      <c r="F134" s="233"/>
      <c r="G134" s="234"/>
      <c r="H134" s="234"/>
      <c r="I134" s="235"/>
      <c r="J134" s="86">
        <v>0</v>
      </c>
      <c r="K134" s="222"/>
      <c r="L134" s="222"/>
    </row>
    <row r="135" spans="1:12" s="83" customFormat="1" ht="13.9" customHeight="1">
      <c r="A135" s="87">
        <v>119</v>
      </c>
      <c r="B135" s="84"/>
      <c r="C135" s="84"/>
      <c r="D135" s="84">
        <v>119</v>
      </c>
      <c r="E135" s="162">
        <v>42319</v>
      </c>
      <c r="F135" s="233"/>
      <c r="G135" s="234"/>
      <c r="H135" s="234"/>
      <c r="I135" s="235"/>
      <c r="J135" s="86">
        <v>0</v>
      </c>
      <c r="K135" s="222"/>
      <c r="L135" s="222"/>
    </row>
    <row r="136" spans="1:12" s="83" customFormat="1" ht="13.9" customHeight="1">
      <c r="A136" s="87">
        <v>120</v>
      </c>
      <c r="B136" s="84"/>
      <c r="C136" s="84"/>
      <c r="D136" s="84">
        <v>120</v>
      </c>
      <c r="E136" s="162">
        <v>42328</v>
      </c>
      <c r="F136" s="233"/>
      <c r="G136" s="234"/>
      <c r="H136" s="234"/>
      <c r="I136" s="235"/>
      <c r="J136" s="86">
        <v>0</v>
      </c>
      <c r="K136" s="222"/>
      <c r="L136" s="222"/>
    </row>
    <row r="137" spans="1:12" s="83" customFormat="1" ht="13.9" customHeight="1">
      <c r="A137" s="87">
        <v>121</v>
      </c>
      <c r="B137" s="84"/>
      <c r="C137" s="84"/>
      <c r="D137" s="84">
        <v>121</v>
      </c>
      <c r="E137" s="162">
        <v>42333</v>
      </c>
      <c r="F137" s="233"/>
      <c r="G137" s="234"/>
      <c r="H137" s="234"/>
      <c r="I137" s="235"/>
      <c r="J137" s="86">
        <v>0</v>
      </c>
      <c r="K137" s="222"/>
      <c r="L137" s="222"/>
    </row>
    <row r="138" spans="1:12" s="83" customFormat="1" ht="13.9" customHeight="1">
      <c r="A138" s="87">
        <v>122</v>
      </c>
      <c r="B138" s="84"/>
      <c r="C138" s="84"/>
      <c r="D138" s="84">
        <v>122</v>
      </c>
      <c r="E138" s="162">
        <v>42340</v>
      </c>
      <c r="F138" s="233"/>
      <c r="G138" s="234"/>
      <c r="H138" s="234"/>
      <c r="I138" s="235"/>
      <c r="J138" s="86">
        <v>0</v>
      </c>
      <c r="K138" s="222"/>
      <c r="L138" s="222"/>
    </row>
    <row r="139" spans="1:12" s="83" customFormat="1" ht="13.9" customHeight="1">
      <c r="A139" s="87">
        <v>123</v>
      </c>
      <c r="B139" s="84"/>
      <c r="C139" s="84"/>
      <c r="D139" s="84">
        <v>123</v>
      </c>
      <c r="E139" s="162">
        <v>42348</v>
      </c>
      <c r="F139" s="233"/>
      <c r="G139" s="234"/>
      <c r="H139" s="234"/>
      <c r="I139" s="235"/>
      <c r="J139" s="86">
        <v>0</v>
      </c>
      <c r="K139" s="222"/>
      <c r="L139" s="222"/>
    </row>
    <row r="140" spans="1:12" s="83" customFormat="1" ht="13.9" customHeight="1">
      <c r="A140" s="87">
        <v>124</v>
      </c>
      <c r="B140" s="84"/>
      <c r="C140" s="84"/>
      <c r="D140" s="84">
        <v>124</v>
      </c>
      <c r="E140" s="162">
        <v>42348</v>
      </c>
      <c r="F140" s="233"/>
      <c r="G140" s="234"/>
      <c r="H140" s="234"/>
      <c r="I140" s="235"/>
      <c r="J140" s="86">
        <v>0</v>
      </c>
      <c r="K140" s="222"/>
      <c r="L140" s="222"/>
    </row>
    <row r="141" spans="1:12" s="83" customFormat="1" ht="13.9" customHeight="1">
      <c r="A141" s="87">
        <v>125</v>
      </c>
      <c r="B141" s="84"/>
      <c r="C141" s="84"/>
      <c r="D141" s="84">
        <v>125</v>
      </c>
      <c r="E141" s="162">
        <v>42348</v>
      </c>
      <c r="F141" s="233"/>
      <c r="G141" s="234"/>
      <c r="H141" s="234"/>
      <c r="I141" s="235"/>
      <c r="J141" s="86">
        <v>0</v>
      </c>
      <c r="K141" s="222"/>
      <c r="L141" s="222"/>
    </row>
    <row r="142" spans="1:12" s="83" customFormat="1" ht="13.9" customHeight="1">
      <c r="A142" s="87">
        <v>126</v>
      </c>
      <c r="B142" s="84"/>
      <c r="C142" s="84"/>
      <c r="D142" s="84">
        <v>126</v>
      </c>
      <c r="E142" s="162">
        <v>42348</v>
      </c>
      <c r="F142" s="233"/>
      <c r="G142" s="234"/>
      <c r="H142" s="234"/>
      <c r="I142" s="235"/>
      <c r="J142" s="86">
        <v>0</v>
      </c>
      <c r="K142" s="222"/>
      <c r="L142" s="222"/>
    </row>
    <row r="143" spans="1:12" s="83" customFormat="1" ht="13.9" customHeight="1">
      <c r="A143" s="87">
        <v>127</v>
      </c>
      <c r="B143" s="84"/>
      <c r="C143" s="84"/>
      <c r="D143" s="84">
        <v>127</v>
      </c>
      <c r="E143" s="162">
        <v>43447</v>
      </c>
      <c r="F143" s="233"/>
      <c r="G143" s="234"/>
      <c r="H143" s="234"/>
      <c r="I143" s="235"/>
      <c r="J143" s="86">
        <v>0</v>
      </c>
      <c r="K143" s="222"/>
      <c r="L143" s="222"/>
    </row>
    <row r="144" spans="1:12" s="83" customFormat="1" ht="13.9" customHeight="1">
      <c r="A144" s="87">
        <v>128</v>
      </c>
      <c r="B144" s="84"/>
      <c r="C144" s="84"/>
      <c r="D144" s="84">
        <v>128</v>
      </c>
      <c r="E144" s="162">
        <v>43451</v>
      </c>
      <c r="F144" s="233"/>
      <c r="G144" s="234"/>
      <c r="H144" s="234"/>
      <c r="I144" s="235"/>
      <c r="J144" s="86">
        <v>0</v>
      </c>
      <c r="K144" s="222"/>
      <c r="L144" s="222"/>
    </row>
    <row r="145" spans="1:12" s="83" customFormat="1" ht="13.9" customHeight="1">
      <c r="A145" s="87">
        <v>129</v>
      </c>
      <c r="B145" s="84"/>
      <c r="C145" s="84"/>
      <c r="D145" s="84">
        <v>129</v>
      </c>
      <c r="E145" s="162">
        <v>43453</v>
      </c>
      <c r="F145" s="233"/>
      <c r="G145" s="234"/>
      <c r="H145" s="234"/>
      <c r="I145" s="235"/>
      <c r="J145" s="86">
        <v>0</v>
      </c>
      <c r="K145" s="222"/>
      <c r="L145" s="222"/>
    </row>
    <row r="146" spans="1:12" s="83" customFormat="1" ht="13.9" customHeight="1">
      <c r="A146" s="87">
        <v>130</v>
      </c>
      <c r="B146" s="84"/>
      <c r="C146" s="84"/>
      <c r="D146" s="84">
        <v>130</v>
      </c>
      <c r="E146" s="162">
        <v>43453</v>
      </c>
      <c r="F146" s="233"/>
      <c r="G146" s="234"/>
      <c r="H146" s="234"/>
      <c r="I146" s="235"/>
      <c r="J146" s="86">
        <v>0</v>
      </c>
      <c r="K146" s="222"/>
      <c r="L146" s="222"/>
    </row>
    <row r="147" spans="1:12" s="83" customFormat="1" ht="13.9" customHeight="1">
      <c r="A147" s="87">
        <v>131</v>
      </c>
      <c r="B147" s="84"/>
      <c r="C147" s="84"/>
      <c r="D147" s="84">
        <v>131</v>
      </c>
      <c r="E147" s="162">
        <v>43453</v>
      </c>
      <c r="F147" s="233"/>
      <c r="G147" s="234"/>
      <c r="H147" s="234"/>
      <c r="I147" s="235"/>
      <c r="J147" s="86">
        <v>0</v>
      </c>
      <c r="K147" s="222"/>
      <c r="L147" s="222"/>
    </row>
    <row r="148" spans="1:12" s="83" customFormat="1" ht="13.9" customHeight="1">
      <c r="A148" s="87">
        <v>132</v>
      </c>
      <c r="B148" s="84"/>
      <c r="C148" s="84"/>
      <c r="D148" s="84">
        <v>132</v>
      </c>
      <c r="E148" s="161">
        <v>43453</v>
      </c>
      <c r="F148" s="233"/>
      <c r="G148" s="234"/>
      <c r="H148" s="234"/>
      <c r="I148" s="235"/>
      <c r="J148" s="86">
        <v>0</v>
      </c>
      <c r="K148" s="222"/>
      <c r="L148" s="222"/>
    </row>
    <row r="149" spans="1:12" s="83" customFormat="1" ht="13.9" customHeight="1">
      <c r="A149" s="87">
        <v>133</v>
      </c>
      <c r="B149" s="84"/>
      <c r="C149" s="84"/>
      <c r="D149" s="84">
        <v>133</v>
      </c>
      <c r="E149" s="162">
        <v>43454</v>
      </c>
      <c r="F149" s="233"/>
      <c r="G149" s="234"/>
      <c r="H149" s="234"/>
      <c r="I149" s="235"/>
      <c r="J149" s="86">
        <v>0</v>
      </c>
      <c r="K149" s="222"/>
      <c r="L149" s="222"/>
    </row>
    <row r="150" spans="1:12" s="83" customFormat="1" ht="13.9" customHeight="1">
      <c r="A150" s="87">
        <v>134</v>
      </c>
      <c r="B150" s="84"/>
      <c r="C150" s="84"/>
      <c r="D150" s="84">
        <v>134</v>
      </c>
      <c r="E150" s="162">
        <v>43462</v>
      </c>
      <c r="F150" s="233"/>
      <c r="G150" s="234"/>
      <c r="H150" s="234"/>
      <c r="I150" s="235"/>
      <c r="J150" s="86">
        <v>0</v>
      </c>
      <c r="K150" s="222"/>
      <c r="L150" s="222"/>
    </row>
    <row r="151" spans="1:12" s="83" customFormat="1" ht="13.9" customHeight="1">
      <c r="A151" s="87">
        <v>135</v>
      </c>
      <c r="B151" s="84"/>
      <c r="C151" s="84"/>
      <c r="D151" s="84">
        <v>135</v>
      </c>
      <c r="E151" s="162">
        <v>43462</v>
      </c>
      <c r="F151" s="233"/>
      <c r="G151" s="234"/>
      <c r="H151" s="234"/>
      <c r="I151" s="235"/>
      <c r="J151" s="86">
        <v>0</v>
      </c>
      <c r="K151" s="222"/>
      <c r="L151" s="222"/>
    </row>
    <row r="152" spans="1:12" s="83" customFormat="1" ht="13.9" customHeight="1">
      <c r="A152" s="87">
        <v>136</v>
      </c>
      <c r="B152" s="84"/>
      <c r="C152" s="84"/>
      <c r="D152" s="84"/>
      <c r="E152" s="85"/>
      <c r="F152" s="233"/>
      <c r="G152" s="234"/>
      <c r="H152" s="234"/>
      <c r="I152" s="235"/>
      <c r="J152" s="86">
        <v>0</v>
      </c>
      <c r="K152" s="222"/>
      <c r="L152" s="222"/>
    </row>
    <row r="153" spans="1:12" s="83" customFormat="1" ht="13.9" customHeight="1">
      <c r="A153" s="87">
        <v>137</v>
      </c>
      <c r="B153" s="84"/>
      <c r="C153" s="84"/>
      <c r="D153" s="84"/>
      <c r="E153" s="85"/>
      <c r="F153" s="233"/>
      <c r="G153" s="234"/>
      <c r="H153" s="234"/>
      <c r="I153" s="235"/>
      <c r="J153" s="86">
        <v>0</v>
      </c>
      <c r="K153" s="222"/>
      <c r="L153" s="222"/>
    </row>
    <row r="154" spans="1:12" s="83" customFormat="1" ht="13.9" customHeight="1">
      <c r="A154" s="87">
        <v>138</v>
      </c>
      <c r="B154" s="84"/>
      <c r="C154" s="84"/>
      <c r="D154" s="84"/>
      <c r="E154" s="85"/>
      <c r="F154" s="233"/>
      <c r="G154" s="234"/>
      <c r="H154" s="234"/>
      <c r="I154" s="235"/>
      <c r="J154" s="86">
        <v>0</v>
      </c>
      <c r="K154" s="222"/>
      <c r="L154" s="222"/>
    </row>
    <row r="155" spans="1:12" s="83" customFormat="1" ht="13.9" customHeight="1">
      <c r="A155" s="87">
        <v>139</v>
      </c>
      <c r="B155" s="84"/>
      <c r="C155" s="84"/>
      <c r="D155" s="84"/>
      <c r="E155" s="85"/>
      <c r="F155" s="233"/>
      <c r="G155" s="234"/>
      <c r="H155" s="234"/>
      <c r="I155" s="235"/>
      <c r="J155" s="86">
        <v>0</v>
      </c>
      <c r="K155" s="222"/>
      <c r="L155" s="222"/>
    </row>
    <row r="156" spans="1:12" s="83" customFormat="1" ht="13.9" customHeight="1">
      <c r="A156" s="87">
        <v>140</v>
      </c>
      <c r="B156" s="84"/>
      <c r="C156" s="84"/>
      <c r="D156" s="84"/>
      <c r="E156" s="85"/>
      <c r="F156" s="233"/>
      <c r="G156" s="234"/>
      <c r="H156" s="234"/>
      <c r="I156" s="235"/>
      <c r="J156" s="86">
        <v>0</v>
      </c>
      <c r="K156" s="222"/>
      <c r="L156" s="222"/>
    </row>
    <row r="157" spans="1:12" s="83" customFormat="1" ht="13.9" customHeight="1">
      <c r="A157" s="87">
        <v>141</v>
      </c>
      <c r="B157" s="84"/>
      <c r="C157" s="84"/>
      <c r="D157" s="84"/>
      <c r="E157" s="85"/>
      <c r="F157" s="233"/>
      <c r="G157" s="234"/>
      <c r="H157" s="234"/>
      <c r="I157" s="235"/>
      <c r="J157" s="86">
        <v>0</v>
      </c>
      <c r="K157" s="222"/>
      <c r="L157" s="222"/>
    </row>
    <row r="158" spans="1:12" s="83" customFormat="1" ht="13.9" customHeight="1">
      <c r="A158" s="87">
        <v>142</v>
      </c>
      <c r="B158" s="84"/>
      <c r="C158" s="84"/>
      <c r="D158" s="84"/>
      <c r="E158" s="85"/>
      <c r="F158" s="233"/>
      <c r="G158" s="234"/>
      <c r="H158" s="234"/>
      <c r="I158" s="235"/>
      <c r="J158" s="86">
        <v>0</v>
      </c>
      <c r="K158" s="222"/>
      <c r="L158" s="222"/>
    </row>
    <row r="159" spans="1:12" s="83" customFormat="1" ht="13.9" customHeight="1">
      <c r="A159" s="87">
        <v>143</v>
      </c>
      <c r="B159" s="84"/>
      <c r="C159" s="84"/>
      <c r="D159" s="84"/>
      <c r="E159" s="85"/>
      <c r="F159" s="233"/>
      <c r="G159" s="234"/>
      <c r="H159" s="234"/>
      <c r="I159" s="235"/>
      <c r="J159" s="86">
        <v>0</v>
      </c>
      <c r="K159" s="222"/>
      <c r="L159" s="222"/>
    </row>
    <row r="160" spans="1:12" s="83" customFormat="1" ht="13.9" customHeight="1">
      <c r="A160" s="87">
        <v>144</v>
      </c>
      <c r="B160" s="84"/>
      <c r="C160" s="84"/>
      <c r="D160" s="84"/>
      <c r="E160" s="85"/>
      <c r="F160" s="233"/>
      <c r="G160" s="234"/>
      <c r="H160" s="234"/>
      <c r="I160" s="235"/>
      <c r="J160" s="86">
        <v>0</v>
      </c>
      <c r="K160" s="222"/>
      <c r="L160" s="222"/>
    </row>
    <row r="161" spans="1:12" s="83" customFormat="1" ht="13.9" customHeight="1">
      <c r="A161" s="87">
        <v>145</v>
      </c>
      <c r="B161" s="84"/>
      <c r="C161" s="84"/>
      <c r="D161" s="84"/>
      <c r="E161" s="85"/>
      <c r="F161" s="233"/>
      <c r="G161" s="234"/>
      <c r="H161" s="234"/>
      <c r="I161" s="235"/>
      <c r="J161" s="86">
        <v>0</v>
      </c>
      <c r="K161" s="222"/>
      <c r="L161" s="222"/>
    </row>
    <row r="162" spans="1:12" s="83" customFormat="1" ht="13.9" customHeight="1">
      <c r="A162" s="87">
        <v>146</v>
      </c>
      <c r="B162" s="84"/>
      <c r="C162" s="84"/>
      <c r="D162" s="84"/>
      <c r="E162" s="85"/>
      <c r="F162" s="233"/>
      <c r="G162" s="234"/>
      <c r="H162" s="234"/>
      <c r="I162" s="235"/>
      <c r="J162" s="86">
        <v>0</v>
      </c>
      <c r="K162" s="222"/>
      <c r="L162" s="222"/>
    </row>
    <row r="163" spans="1:12" s="83" customFormat="1" ht="13.9" customHeight="1">
      <c r="A163" s="87">
        <v>147</v>
      </c>
      <c r="B163" s="84"/>
      <c r="C163" s="84"/>
      <c r="D163" s="84"/>
      <c r="E163" s="85"/>
      <c r="F163" s="233"/>
      <c r="G163" s="234"/>
      <c r="H163" s="234"/>
      <c r="I163" s="235"/>
      <c r="J163" s="86">
        <v>0</v>
      </c>
      <c r="K163" s="222"/>
      <c r="L163" s="222"/>
    </row>
    <row r="164" spans="1:12" s="83" customFormat="1" ht="13.9" customHeight="1">
      <c r="A164" s="87">
        <v>148</v>
      </c>
      <c r="B164" s="84"/>
      <c r="C164" s="84"/>
      <c r="D164" s="84"/>
      <c r="E164" s="85"/>
      <c r="F164" s="233"/>
      <c r="G164" s="234"/>
      <c r="H164" s="234"/>
      <c r="I164" s="235"/>
      <c r="J164" s="86">
        <v>0</v>
      </c>
      <c r="K164" s="222"/>
      <c r="L164" s="222"/>
    </row>
    <row r="165" spans="1:12" s="83" customFormat="1" ht="13.9" customHeight="1">
      <c r="A165" s="87">
        <v>149</v>
      </c>
      <c r="B165" s="84"/>
      <c r="C165" s="84"/>
      <c r="D165" s="84"/>
      <c r="E165" s="85"/>
      <c r="F165" s="233"/>
      <c r="G165" s="234"/>
      <c r="H165" s="234"/>
      <c r="I165" s="235"/>
      <c r="J165" s="86">
        <v>0</v>
      </c>
      <c r="K165" s="222"/>
      <c r="L165" s="222"/>
    </row>
    <row r="166" spans="1:12" s="83" customFormat="1" ht="13.9" customHeight="1">
      <c r="A166" s="87">
        <v>150</v>
      </c>
      <c r="B166" s="84"/>
      <c r="C166" s="84"/>
      <c r="D166" s="84"/>
      <c r="E166" s="85"/>
      <c r="F166" s="233"/>
      <c r="G166" s="234"/>
      <c r="H166" s="234"/>
      <c r="I166" s="235"/>
      <c r="J166" s="86">
        <v>0</v>
      </c>
      <c r="K166" s="222"/>
      <c r="L166" s="222"/>
    </row>
    <row r="167" spans="1:12" s="83" customFormat="1" ht="13.9" customHeight="1">
      <c r="A167" s="87">
        <v>151</v>
      </c>
      <c r="B167" s="84"/>
      <c r="C167" s="84"/>
      <c r="D167" s="84"/>
      <c r="E167" s="85"/>
      <c r="F167" s="233"/>
      <c r="G167" s="234"/>
      <c r="H167" s="234"/>
      <c r="I167" s="235"/>
      <c r="J167" s="86">
        <v>0</v>
      </c>
      <c r="K167" s="222"/>
      <c r="L167" s="222"/>
    </row>
    <row r="168" spans="1:12" s="83" customFormat="1" ht="13.9" customHeight="1">
      <c r="A168" s="87">
        <v>152</v>
      </c>
      <c r="B168" s="84"/>
      <c r="C168" s="84"/>
      <c r="D168" s="84"/>
      <c r="E168" s="85"/>
      <c r="F168" s="233"/>
      <c r="G168" s="234"/>
      <c r="H168" s="234"/>
      <c r="I168" s="235"/>
      <c r="J168" s="86">
        <v>0</v>
      </c>
      <c r="K168" s="222"/>
      <c r="L168" s="222"/>
    </row>
    <row r="169" spans="1:12" s="83" customFormat="1" ht="13.9" customHeight="1">
      <c r="A169" s="87">
        <v>153</v>
      </c>
      <c r="B169" s="84"/>
      <c r="C169" s="84"/>
      <c r="D169" s="84"/>
      <c r="E169" s="85"/>
      <c r="F169" s="233"/>
      <c r="G169" s="234"/>
      <c r="H169" s="234"/>
      <c r="I169" s="235"/>
      <c r="J169" s="86">
        <v>0</v>
      </c>
      <c r="K169" s="222"/>
      <c r="L169" s="222"/>
    </row>
    <row r="170" spans="1:12" s="83" customFormat="1" ht="13.9" customHeight="1">
      <c r="A170" s="87">
        <v>154</v>
      </c>
      <c r="B170" s="84"/>
      <c r="C170" s="84"/>
      <c r="D170" s="84"/>
      <c r="E170" s="85"/>
      <c r="F170" s="233"/>
      <c r="G170" s="234"/>
      <c r="H170" s="234"/>
      <c r="I170" s="235"/>
      <c r="J170" s="86">
        <v>0</v>
      </c>
      <c r="K170" s="222"/>
      <c r="L170" s="222"/>
    </row>
    <row r="171" spans="1:12" s="83" customFormat="1" ht="13.9" customHeight="1">
      <c r="A171" s="87">
        <v>155</v>
      </c>
      <c r="B171" s="84"/>
      <c r="C171" s="84"/>
      <c r="D171" s="84"/>
      <c r="E171" s="85"/>
      <c r="F171" s="233"/>
      <c r="G171" s="234"/>
      <c r="H171" s="234"/>
      <c r="I171" s="235"/>
      <c r="J171" s="86">
        <v>0</v>
      </c>
      <c r="K171" s="222"/>
      <c r="L171" s="222"/>
    </row>
    <row r="172" spans="1:12" s="83" customFormat="1" ht="13.9" customHeight="1">
      <c r="A172" s="87">
        <v>156</v>
      </c>
      <c r="B172" s="84"/>
      <c r="C172" s="84"/>
      <c r="D172" s="84"/>
      <c r="E172" s="85"/>
      <c r="F172" s="233"/>
      <c r="G172" s="234"/>
      <c r="H172" s="234"/>
      <c r="I172" s="235"/>
      <c r="J172" s="86">
        <v>0</v>
      </c>
      <c r="K172" s="222"/>
      <c r="L172" s="222"/>
    </row>
    <row r="173" spans="1:12" s="83" customFormat="1" ht="13.9" customHeight="1">
      <c r="A173" s="87">
        <v>157</v>
      </c>
      <c r="B173" s="84"/>
      <c r="C173" s="84"/>
      <c r="D173" s="84"/>
      <c r="E173" s="85"/>
      <c r="F173" s="233"/>
      <c r="G173" s="234"/>
      <c r="H173" s="234"/>
      <c r="I173" s="235"/>
      <c r="J173" s="86">
        <v>0</v>
      </c>
      <c r="K173" s="222"/>
      <c r="L173" s="222"/>
    </row>
    <row r="174" spans="1:12" s="83" customFormat="1" ht="13.9" customHeight="1">
      <c r="A174" s="87">
        <v>158</v>
      </c>
      <c r="B174" s="84"/>
      <c r="C174" s="84"/>
      <c r="D174" s="84"/>
      <c r="E174" s="85"/>
      <c r="F174" s="233"/>
      <c r="G174" s="234"/>
      <c r="H174" s="234"/>
      <c r="I174" s="235"/>
      <c r="J174" s="86">
        <v>0</v>
      </c>
      <c r="K174" s="222"/>
      <c r="L174" s="222"/>
    </row>
    <row r="175" spans="1:12" s="83" customFormat="1" ht="13.9" customHeight="1">
      <c r="A175" s="87">
        <v>159</v>
      </c>
      <c r="B175" s="84"/>
      <c r="C175" s="84"/>
      <c r="D175" s="84"/>
      <c r="E175" s="85"/>
      <c r="F175" s="233"/>
      <c r="G175" s="234"/>
      <c r="H175" s="234"/>
      <c r="I175" s="235"/>
      <c r="J175" s="86">
        <v>0</v>
      </c>
      <c r="K175" s="222"/>
      <c r="L175" s="222"/>
    </row>
    <row r="176" spans="1:12" s="83" customFormat="1" ht="13.9" customHeight="1">
      <c r="A176" s="87">
        <v>160</v>
      </c>
      <c r="B176" s="84"/>
      <c r="C176" s="84"/>
      <c r="D176" s="84"/>
      <c r="E176" s="85"/>
      <c r="F176" s="233"/>
      <c r="G176" s="234"/>
      <c r="H176" s="234"/>
      <c r="I176" s="235"/>
      <c r="J176" s="86">
        <v>0</v>
      </c>
      <c r="K176" s="222"/>
      <c r="L176" s="222"/>
    </row>
    <row r="177" spans="1:12" s="83" customFormat="1" ht="13.9" customHeight="1">
      <c r="A177" s="87">
        <v>161</v>
      </c>
      <c r="B177" s="84"/>
      <c r="C177" s="84"/>
      <c r="D177" s="84"/>
      <c r="E177" s="85"/>
      <c r="F177" s="233"/>
      <c r="G177" s="234"/>
      <c r="H177" s="234"/>
      <c r="I177" s="235"/>
      <c r="J177" s="86">
        <v>0</v>
      </c>
      <c r="K177" s="222"/>
      <c r="L177" s="222"/>
    </row>
    <row r="178" spans="1:12" s="83" customFormat="1" ht="13.9" customHeight="1">
      <c r="A178" s="87">
        <v>162</v>
      </c>
      <c r="B178" s="84"/>
      <c r="C178" s="84"/>
      <c r="D178" s="84"/>
      <c r="E178" s="85"/>
      <c r="F178" s="233"/>
      <c r="G178" s="234"/>
      <c r="H178" s="234"/>
      <c r="I178" s="235"/>
      <c r="J178" s="86">
        <v>0</v>
      </c>
      <c r="K178" s="222"/>
      <c r="L178" s="222"/>
    </row>
    <row r="179" spans="1:12" s="83" customFormat="1" ht="13.9" customHeight="1">
      <c r="A179" s="87">
        <v>163</v>
      </c>
      <c r="B179" s="84"/>
      <c r="C179" s="84"/>
      <c r="D179" s="84"/>
      <c r="E179" s="85"/>
      <c r="F179" s="233"/>
      <c r="G179" s="234"/>
      <c r="H179" s="234"/>
      <c r="I179" s="235"/>
      <c r="J179" s="86">
        <v>0</v>
      </c>
      <c r="K179" s="222"/>
      <c r="L179" s="222"/>
    </row>
    <row r="180" spans="1:12" s="83" customFormat="1" ht="13.9" customHeight="1">
      <c r="A180" s="87">
        <v>164</v>
      </c>
      <c r="B180" s="84"/>
      <c r="C180" s="84"/>
      <c r="D180" s="84"/>
      <c r="E180" s="85"/>
      <c r="F180" s="233"/>
      <c r="G180" s="234"/>
      <c r="H180" s="234"/>
      <c r="I180" s="235"/>
      <c r="J180" s="86">
        <v>0</v>
      </c>
      <c r="K180" s="222"/>
      <c r="L180" s="222"/>
    </row>
    <row r="181" spans="1:12" s="83" customFormat="1" ht="13.9" customHeight="1">
      <c r="A181" s="87">
        <v>165</v>
      </c>
      <c r="B181" s="84"/>
      <c r="C181" s="84"/>
      <c r="D181" s="84"/>
      <c r="E181" s="85"/>
      <c r="F181" s="233"/>
      <c r="G181" s="234"/>
      <c r="H181" s="234"/>
      <c r="I181" s="235"/>
      <c r="J181" s="86">
        <v>0</v>
      </c>
      <c r="K181" s="222"/>
      <c r="L181" s="222"/>
    </row>
    <row r="182" spans="1:12" s="83" customFormat="1" ht="13.9" customHeight="1">
      <c r="A182" s="87">
        <v>166</v>
      </c>
      <c r="B182" s="84"/>
      <c r="C182" s="84"/>
      <c r="D182" s="84"/>
      <c r="E182" s="85"/>
      <c r="F182" s="233"/>
      <c r="G182" s="234"/>
      <c r="H182" s="234"/>
      <c r="I182" s="235"/>
      <c r="J182" s="86">
        <v>0</v>
      </c>
      <c r="K182" s="222"/>
      <c r="L182" s="222"/>
    </row>
    <row r="183" spans="1:12" s="83" customFormat="1" ht="13.9" customHeight="1">
      <c r="A183" s="87">
        <v>167</v>
      </c>
      <c r="B183" s="84"/>
      <c r="C183" s="84"/>
      <c r="D183" s="84"/>
      <c r="E183" s="85"/>
      <c r="F183" s="233"/>
      <c r="G183" s="234"/>
      <c r="H183" s="234"/>
      <c r="I183" s="235"/>
      <c r="J183" s="86">
        <v>0</v>
      </c>
      <c r="K183" s="222"/>
      <c r="L183" s="222"/>
    </row>
    <row r="184" spans="1:12" s="83" customFormat="1" ht="13.9" customHeight="1">
      <c r="A184" s="87">
        <v>168</v>
      </c>
      <c r="B184" s="84"/>
      <c r="C184" s="84"/>
      <c r="D184" s="84"/>
      <c r="E184" s="85"/>
      <c r="F184" s="233"/>
      <c r="G184" s="234"/>
      <c r="H184" s="234"/>
      <c r="I184" s="235"/>
      <c r="J184" s="86">
        <v>0</v>
      </c>
      <c r="K184" s="222"/>
      <c r="L184" s="222"/>
    </row>
    <row r="185" spans="1:12" s="83" customFormat="1" ht="13.9" customHeight="1">
      <c r="A185" s="87">
        <v>169</v>
      </c>
      <c r="B185" s="84"/>
      <c r="C185" s="84"/>
      <c r="D185" s="84"/>
      <c r="E185" s="85"/>
      <c r="F185" s="233"/>
      <c r="G185" s="234"/>
      <c r="H185" s="234"/>
      <c r="I185" s="235"/>
      <c r="J185" s="86">
        <v>0</v>
      </c>
      <c r="K185" s="222"/>
      <c r="L185" s="222"/>
    </row>
    <row r="186" spans="1:12" s="83" customFormat="1" ht="13.9" customHeight="1">
      <c r="A186" s="87">
        <v>170</v>
      </c>
      <c r="B186" s="84"/>
      <c r="C186" s="84"/>
      <c r="D186" s="84"/>
      <c r="E186" s="85"/>
      <c r="F186" s="233"/>
      <c r="G186" s="234"/>
      <c r="H186" s="234"/>
      <c r="I186" s="235"/>
      <c r="J186" s="86">
        <v>0</v>
      </c>
      <c r="K186" s="222"/>
      <c r="L186" s="222"/>
    </row>
    <row r="187" spans="1:12" s="83" customFormat="1" ht="13.9" customHeight="1">
      <c r="A187" s="87">
        <v>171</v>
      </c>
      <c r="B187" s="84"/>
      <c r="C187" s="84"/>
      <c r="D187" s="84"/>
      <c r="E187" s="85"/>
      <c r="F187" s="233"/>
      <c r="G187" s="234"/>
      <c r="H187" s="234"/>
      <c r="I187" s="235"/>
      <c r="J187" s="86">
        <v>0</v>
      </c>
      <c r="K187" s="222"/>
      <c r="L187" s="222"/>
    </row>
    <row r="188" spans="1:12" s="83" customFormat="1" ht="13.9" customHeight="1">
      <c r="A188" s="87">
        <v>172</v>
      </c>
      <c r="B188" s="84"/>
      <c r="C188" s="84"/>
      <c r="D188" s="84"/>
      <c r="E188" s="85"/>
      <c r="F188" s="233"/>
      <c r="G188" s="234"/>
      <c r="H188" s="234"/>
      <c r="I188" s="235"/>
      <c r="J188" s="86">
        <v>0</v>
      </c>
      <c r="K188" s="222"/>
      <c r="L188" s="222"/>
    </row>
    <row r="189" spans="1:12" s="83" customFormat="1" ht="13.9" customHeight="1">
      <c r="A189" s="87">
        <v>173</v>
      </c>
      <c r="B189" s="84"/>
      <c r="C189" s="84"/>
      <c r="D189" s="84"/>
      <c r="E189" s="85"/>
      <c r="F189" s="233"/>
      <c r="G189" s="234"/>
      <c r="H189" s="234"/>
      <c r="I189" s="235"/>
      <c r="J189" s="86">
        <v>0</v>
      </c>
      <c r="K189" s="222"/>
      <c r="L189" s="222"/>
    </row>
    <row r="190" spans="1:12" s="83" customFormat="1" ht="13.9" customHeight="1">
      <c r="A190" s="87">
        <v>174</v>
      </c>
      <c r="B190" s="84"/>
      <c r="C190" s="84"/>
      <c r="D190" s="84"/>
      <c r="E190" s="85"/>
      <c r="F190" s="233"/>
      <c r="G190" s="234"/>
      <c r="H190" s="234"/>
      <c r="I190" s="235"/>
      <c r="J190" s="86">
        <v>0</v>
      </c>
      <c r="K190" s="222"/>
      <c r="L190" s="222"/>
    </row>
    <row r="191" spans="1:12" s="83" customFormat="1" ht="13.9" customHeight="1">
      <c r="A191" s="87">
        <v>175</v>
      </c>
      <c r="B191" s="84"/>
      <c r="C191" s="84"/>
      <c r="D191" s="84"/>
      <c r="E191" s="85"/>
      <c r="F191" s="233"/>
      <c r="G191" s="234"/>
      <c r="H191" s="234"/>
      <c r="I191" s="235"/>
      <c r="J191" s="86">
        <v>0</v>
      </c>
      <c r="K191" s="222"/>
      <c r="L191" s="222"/>
    </row>
    <row r="192" spans="1:12" s="83" customFormat="1" ht="13.9" customHeight="1">
      <c r="A192" s="87">
        <v>176</v>
      </c>
      <c r="B192" s="84"/>
      <c r="C192" s="84"/>
      <c r="D192" s="84"/>
      <c r="E192" s="85"/>
      <c r="F192" s="233"/>
      <c r="G192" s="234"/>
      <c r="H192" s="234"/>
      <c r="I192" s="235"/>
      <c r="J192" s="86">
        <v>0</v>
      </c>
      <c r="K192" s="222"/>
      <c r="L192" s="222"/>
    </row>
    <row r="193" spans="1:12" s="83" customFormat="1" ht="13.9" customHeight="1">
      <c r="A193" s="87">
        <v>177</v>
      </c>
      <c r="B193" s="84"/>
      <c r="C193" s="84"/>
      <c r="D193" s="84"/>
      <c r="E193" s="85"/>
      <c r="F193" s="233"/>
      <c r="G193" s="234"/>
      <c r="H193" s="234"/>
      <c r="I193" s="235"/>
      <c r="J193" s="86">
        <v>0</v>
      </c>
      <c r="K193" s="222"/>
      <c r="L193" s="222"/>
    </row>
    <row r="194" spans="1:12" s="83" customFormat="1" ht="13.9" customHeight="1">
      <c r="A194" s="87">
        <v>178</v>
      </c>
      <c r="B194" s="84"/>
      <c r="C194" s="84"/>
      <c r="D194" s="84"/>
      <c r="E194" s="85"/>
      <c r="F194" s="233"/>
      <c r="G194" s="234"/>
      <c r="H194" s="234"/>
      <c r="I194" s="235"/>
      <c r="J194" s="86">
        <v>0</v>
      </c>
      <c r="K194" s="222"/>
      <c r="L194" s="222"/>
    </row>
    <row r="195" spans="1:12" s="83" customFormat="1" ht="13.9" customHeight="1">
      <c r="A195" s="87">
        <v>179</v>
      </c>
      <c r="B195" s="84"/>
      <c r="C195" s="84"/>
      <c r="D195" s="84"/>
      <c r="E195" s="85"/>
      <c r="F195" s="233"/>
      <c r="G195" s="234"/>
      <c r="H195" s="234"/>
      <c r="I195" s="235"/>
      <c r="J195" s="86">
        <v>0</v>
      </c>
      <c r="K195" s="222"/>
      <c r="L195" s="222"/>
    </row>
    <row r="196" spans="1:12" s="83" customFormat="1" ht="13.9" customHeight="1">
      <c r="A196" s="87">
        <v>180</v>
      </c>
      <c r="B196" s="84"/>
      <c r="C196" s="84"/>
      <c r="D196" s="84"/>
      <c r="E196" s="85"/>
      <c r="F196" s="233"/>
      <c r="G196" s="234"/>
      <c r="H196" s="234"/>
      <c r="I196" s="235"/>
      <c r="J196" s="86">
        <v>0</v>
      </c>
      <c r="K196" s="222"/>
      <c r="L196" s="222"/>
    </row>
    <row r="197" spans="1:12" s="83" customFormat="1" ht="13.9" customHeight="1">
      <c r="A197" s="87">
        <v>181</v>
      </c>
      <c r="B197" s="84"/>
      <c r="C197" s="84"/>
      <c r="D197" s="84"/>
      <c r="E197" s="85"/>
      <c r="F197" s="233"/>
      <c r="G197" s="234"/>
      <c r="H197" s="234"/>
      <c r="I197" s="235"/>
      <c r="J197" s="86">
        <v>0</v>
      </c>
      <c r="K197" s="222"/>
      <c r="L197" s="222"/>
    </row>
    <row r="198" spans="1:12" s="83" customFormat="1" ht="13.9" customHeight="1">
      <c r="A198" s="87">
        <v>182</v>
      </c>
      <c r="B198" s="84"/>
      <c r="C198" s="84"/>
      <c r="D198" s="84"/>
      <c r="E198" s="85"/>
      <c r="F198" s="233"/>
      <c r="G198" s="234"/>
      <c r="H198" s="234"/>
      <c r="I198" s="235"/>
      <c r="J198" s="86">
        <v>0</v>
      </c>
      <c r="K198" s="222"/>
      <c r="L198" s="222"/>
    </row>
    <row r="199" spans="1:12" s="83" customFormat="1" ht="13.9" customHeight="1">
      <c r="A199" s="87">
        <v>183</v>
      </c>
      <c r="B199" s="84"/>
      <c r="C199" s="84"/>
      <c r="D199" s="84"/>
      <c r="E199" s="85"/>
      <c r="F199" s="233"/>
      <c r="G199" s="234"/>
      <c r="H199" s="234"/>
      <c r="I199" s="235"/>
      <c r="J199" s="86">
        <v>0</v>
      </c>
      <c r="K199" s="222"/>
      <c r="L199" s="222"/>
    </row>
    <row r="200" spans="1:12" s="83" customFormat="1" ht="13.9" customHeight="1">
      <c r="A200" s="87">
        <v>184</v>
      </c>
      <c r="B200" s="84"/>
      <c r="C200" s="84"/>
      <c r="D200" s="84"/>
      <c r="E200" s="85"/>
      <c r="F200" s="233"/>
      <c r="G200" s="234"/>
      <c r="H200" s="234"/>
      <c r="I200" s="235"/>
      <c r="J200" s="86">
        <v>0</v>
      </c>
      <c r="K200" s="222"/>
      <c r="L200" s="222"/>
    </row>
    <row r="201" spans="1:12" s="83" customFormat="1" ht="13.9" customHeight="1">
      <c r="A201" s="87">
        <v>185</v>
      </c>
      <c r="B201" s="84"/>
      <c r="C201" s="84"/>
      <c r="D201" s="84"/>
      <c r="E201" s="85"/>
      <c r="F201" s="233"/>
      <c r="G201" s="234"/>
      <c r="H201" s="234"/>
      <c r="I201" s="235"/>
      <c r="J201" s="86">
        <v>0</v>
      </c>
      <c r="K201" s="222"/>
      <c r="L201" s="222"/>
    </row>
    <row r="202" spans="1:12" s="83" customFormat="1" ht="13.9" customHeight="1">
      <c r="A202" s="87">
        <v>186</v>
      </c>
      <c r="B202" s="84"/>
      <c r="C202" s="84"/>
      <c r="D202" s="84"/>
      <c r="E202" s="85"/>
      <c r="F202" s="233"/>
      <c r="G202" s="234"/>
      <c r="H202" s="234"/>
      <c r="I202" s="235"/>
      <c r="J202" s="86">
        <v>0</v>
      </c>
      <c r="K202" s="222"/>
      <c r="L202" s="222"/>
    </row>
    <row r="203" spans="1:12" s="83" customFormat="1" ht="13.9" customHeight="1">
      <c r="A203" s="87">
        <v>187</v>
      </c>
      <c r="B203" s="84"/>
      <c r="C203" s="84"/>
      <c r="D203" s="84"/>
      <c r="E203" s="85"/>
      <c r="F203" s="233"/>
      <c r="G203" s="234"/>
      <c r="H203" s="234"/>
      <c r="I203" s="235"/>
      <c r="J203" s="86">
        <v>0</v>
      </c>
      <c r="K203" s="222"/>
      <c r="L203" s="222"/>
    </row>
    <row r="204" spans="1:12" s="83" customFormat="1" ht="13.9" customHeight="1">
      <c r="A204" s="87">
        <v>188</v>
      </c>
      <c r="B204" s="84"/>
      <c r="C204" s="84"/>
      <c r="D204" s="84"/>
      <c r="E204" s="85"/>
      <c r="F204" s="233"/>
      <c r="G204" s="234"/>
      <c r="H204" s="234"/>
      <c r="I204" s="235"/>
      <c r="J204" s="86">
        <v>0</v>
      </c>
      <c r="K204" s="222"/>
      <c r="L204" s="222"/>
    </row>
    <row r="205" spans="1:12" s="83" customFormat="1" ht="13.9" customHeight="1">
      <c r="A205" s="87">
        <v>189</v>
      </c>
      <c r="B205" s="84"/>
      <c r="C205" s="84"/>
      <c r="D205" s="84"/>
      <c r="E205" s="85"/>
      <c r="F205" s="233"/>
      <c r="G205" s="234"/>
      <c r="H205" s="234"/>
      <c r="I205" s="235"/>
      <c r="J205" s="86">
        <v>0</v>
      </c>
      <c r="K205" s="222"/>
      <c r="L205" s="222"/>
    </row>
    <row r="206" spans="1:12" s="83" customFormat="1" ht="13.9" customHeight="1">
      <c r="A206" s="87">
        <v>190</v>
      </c>
      <c r="B206" s="84"/>
      <c r="C206" s="84"/>
      <c r="D206" s="84"/>
      <c r="E206" s="85"/>
      <c r="F206" s="233"/>
      <c r="G206" s="234"/>
      <c r="H206" s="234"/>
      <c r="I206" s="235"/>
      <c r="J206" s="86">
        <v>0</v>
      </c>
      <c r="K206" s="222"/>
      <c r="L206" s="222"/>
    </row>
    <row r="207" spans="1:12" s="83" customFormat="1" ht="13.9" customHeight="1">
      <c r="A207" s="87">
        <v>191</v>
      </c>
      <c r="B207" s="84"/>
      <c r="C207" s="84"/>
      <c r="D207" s="84"/>
      <c r="E207" s="85"/>
      <c r="F207" s="233"/>
      <c r="G207" s="234"/>
      <c r="H207" s="234"/>
      <c r="I207" s="235"/>
      <c r="J207" s="86">
        <v>0</v>
      </c>
      <c r="K207" s="222"/>
      <c r="L207" s="222"/>
    </row>
    <row r="208" spans="1:12" s="83" customFormat="1" ht="13.9" customHeight="1">
      <c r="A208" s="87">
        <v>192</v>
      </c>
      <c r="B208" s="84"/>
      <c r="C208" s="84"/>
      <c r="D208" s="84"/>
      <c r="E208" s="85"/>
      <c r="F208" s="233"/>
      <c r="G208" s="234"/>
      <c r="H208" s="234"/>
      <c r="I208" s="235"/>
      <c r="J208" s="86">
        <v>0</v>
      </c>
      <c r="K208" s="222"/>
      <c r="L208" s="222"/>
    </row>
    <row r="209" spans="1:12" s="83" customFormat="1" ht="13.9" customHeight="1">
      <c r="A209" s="87">
        <v>193</v>
      </c>
      <c r="B209" s="84"/>
      <c r="C209" s="84"/>
      <c r="D209" s="84"/>
      <c r="E209" s="85"/>
      <c r="F209" s="233"/>
      <c r="G209" s="234"/>
      <c r="H209" s="234"/>
      <c r="I209" s="235"/>
      <c r="J209" s="86">
        <v>0</v>
      </c>
      <c r="K209" s="222"/>
      <c r="L209" s="222"/>
    </row>
    <row r="210" spans="1:12" s="83" customFormat="1" ht="13.9" customHeight="1">
      <c r="A210" s="87">
        <v>194</v>
      </c>
      <c r="B210" s="84"/>
      <c r="C210" s="84"/>
      <c r="D210" s="84"/>
      <c r="E210" s="85"/>
      <c r="F210" s="233"/>
      <c r="G210" s="234"/>
      <c r="H210" s="234"/>
      <c r="I210" s="235"/>
      <c r="J210" s="86">
        <v>0</v>
      </c>
      <c r="K210" s="222"/>
      <c r="L210" s="222"/>
    </row>
    <row r="211" spans="1:12" s="83" customFormat="1" ht="13.9" customHeight="1">
      <c r="A211" s="87">
        <v>195</v>
      </c>
      <c r="B211" s="84"/>
      <c r="C211" s="84"/>
      <c r="D211" s="84"/>
      <c r="E211" s="85"/>
      <c r="F211" s="233"/>
      <c r="G211" s="234"/>
      <c r="H211" s="234"/>
      <c r="I211" s="235"/>
      <c r="J211" s="86">
        <v>0</v>
      </c>
      <c r="K211" s="222"/>
      <c r="L211" s="222"/>
    </row>
    <row r="212" spans="1:12" s="83" customFormat="1" ht="13.9" customHeight="1">
      <c r="A212" s="87">
        <v>196</v>
      </c>
      <c r="B212" s="84"/>
      <c r="C212" s="84"/>
      <c r="D212" s="84"/>
      <c r="E212" s="85"/>
      <c r="F212" s="233"/>
      <c r="G212" s="234"/>
      <c r="H212" s="234"/>
      <c r="I212" s="235"/>
      <c r="J212" s="86">
        <v>0</v>
      </c>
      <c r="K212" s="222"/>
      <c r="L212" s="222"/>
    </row>
    <row r="213" spans="1:12" s="83" customFormat="1" ht="13.9" customHeight="1">
      <c r="A213" s="87">
        <v>197</v>
      </c>
      <c r="B213" s="84"/>
      <c r="C213" s="84"/>
      <c r="D213" s="84"/>
      <c r="E213" s="85"/>
      <c r="F213" s="233"/>
      <c r="G213" s="234"/>
      <c r="H213" s="234"/>
      <c r="I213" s="235"/>
      <c r="J213" s="86">
        <v>0</v>
      </c>
      <c r="K213" s="222"/>
      <c r="L213" s="222"/>
    </row>
    <row r="214" spans="1:12" s="83" customFormat="1" ht="13.9" customHeight="1">
      <c r="A214" s="87">
        <v>198</v>
      </c>
      <c r="B214" s="84"/>
      <c r="C214" s="84"/>
      <c r="D214" s="84"/>
      <c r="E214" s="85"/>
      <c r="F214" s="233"/>
      <c r="G214" s="234"/>
      <c r="H214" s="234"/>
      <c r="I214" s="235"/>
      <c r="J214" s="86">
        <v>0</v>
      </c>
      <c r="K214" s="222"/>
      <c r="L214" s="222"/>
    </row>
    <row r="215" spans="1:12" s="83" customFormat="1" ht="13.9" customHeight="1">
      <c r="A215" s="87">
        <v>199</v>
      </c>
      <c r="B215" s="84"/>
      <c r="C215" s="84"/>
      <c r="D215" s="84"/>
      <c r="E215" s="85"/>
      <c r="F215" s="233"/>
      <c r="G215" s="234"/>
      <c r="H215" s="234"/>
      <c r="I215" s="235"/>
      <c r="J215" s="86">
        <v>0</v>
      </c>
      <c r="K215" s="222"/>
      <c r="L215" s="222"/>
    </row>
    <row r="216" spans="1:12" s="83" customFormat="1" ht="13.9" customHeight="1">
      <c r="A216" s="87">
        <v>200</v>
      </c>
      <c r="B216" s="84"/>
      <c r="C216" s="84"/>
      <c r="D216" s="84"/>
      <c r="E216" s="85"/>
      <c r="F216" s="233"/>
      <c r="G216" s="234"/>
      <c r="H216" s="234"/>
      <c r="I216" s="235"/>
      <c r="J216" s="86">
        <v>0</v>
      </c>
      <c r="K216" s="222"/>
      <c r="L216" s="222"/>
    </row>
    <row r="217" spans="1:12" s="83" customFormat="1" ht="13.9" customHeight="1">
      <c r="A217" s="87">
        <v>201</v>
      </c>
      <c r="B217" s="84"/>
      <c r="C217" s="84"/>
      <c r="D217" s="84"/>
      <c r="E217" s="85"/>
      <c r="F217" s="233"/>
      <c r="G217" s="234"/>
      <c r="H217" s="234"/>
      <c r="I217" s="235"/>
      <c r="J217" s="86">
        <v>0</v>
      </c>
      <c r="K217" s="222"/>
      <c r="L217" s="222"/>
    </row>
    <row r="218" spans="1:12" s="83" customFormat="1" ht="13.9" customHeight="1">
      <c r="A218" s="87">
        <v>202</v>
      </c>
      <c r="B218" s="84"/>
      <c r="C218" s="84"/>
      <c r="D218" s="84"/>
      <c r="E218" s="85"/>
      <c r="F218" s="233"/>
      <c r="G218" s="234"/>
      <c r="H218" s="234"/>
      <c r="I218" s="235"/>
      <c r="J218" s="86">
        <v>0</v>
      </c>
      <c r="K218" s="222"/>
      <c r="L218" s="222"/>
    </row>
    <row r="219" spans="1:12" s="83" customFormat="1" ht="13.9" customHeight="1">
      <c r="A219" s="87">
        <v>203</v>
      </c>
      <c r="B219" s="84"/>
      <c r="C219" s="84"/>
      <c r="D219" s="84"/>
      <c r="E219" s="85"/>
      <c r="F219" s="233"/>
      <c r="G219" s="234"/>
      <c r="H219" s="234"/>
      <c r="I219" s="235"/>
      <c r="J219" s="86">
        <v>0</v>
      </c>
      <c r="K219" s="222"/>
      <c r="L219" s="222"/>
    </row>
    <row r="220" spans="1:12" s="83" customFormat="1" ht="13.9" customHeight="1">
      <c r="A220" s="87">
        <v>204</v>
      </c>
      <c r="B220" s="84"/>
      <c r="C220" s="84"/>
      <c r="D220" s="84"/>
      <c r="E220" s="85"/>
      <c r="F220" s="233"/>
      <c r="G220" s="234"/>
      <c r="H220" s="234"/>
      <c r="I220" s="235"/>
      <c r="J220" s="86">
        <v>0</v>
      </c>
      <c r="K220" s="222"/>
      <c r="L220" s="222"/>
    </row>
    <row r="221" spans="1:12" s="83" customFormat="1" ht="13.9" customHeight="1">
      <c r="A221" s="87">
        <v>205</v>
      </c>
      <c r="B221" s="84"/>
      <c r="C221" s="84"/>
      <c r="D221" s="84"/>
      <c r="E221" s="85"/>
      <c r="F221" s="233"/>
      <c r="G221" s="234"/>
      <c r="H221" s="234"/>
      <c r="I221" s="235"/>
      <c r="J221" s="86">
        <v>0</v>
      </c>
      <c r="K221" s="222"/>
      <c r="L221" s="222"/>
    </row>
    <row r="222" spans="1:12" s="83" customFormat="1" ht="13.9" customHeight="1">
      <c r="A222" s="87">
        <v>206</v>
      </c>
      <c r="B222" s="84"/>
      <c r="C222" s="84"/>
      <c r="D222" s="84"/>
      <c r="E222" s="85"/>
      <c r="F222" s="233"/>
      <c r="G222" s="234"/>
      <c r="H222" s="234"/>
      <c r="I222" s="235"/>
      <c r="J222" s="86">
        <v>0</v>
      </c>
      <c r="K222" s="222"/>
      <c r="L222" s="222"/>
    </row>
    <row r="223" spans="1:12" s="83" customFormat="1" ht="13.9" customHeight="1">
      <c r="A223" s="87">
        <v>207</v>
      </c>
      <c r="B223" s="84"/>
      <c r="C223" s="84"/>
      <c r="D223" s="84"/>
      <c r="E223" s="85"/>
      <c r="F223" s="233"/>
      <c r="G223" s="234"/>
      <c r="H223" s="234"/>
      <c r="I223" s="235"/>
      <c r="J223" s="86">
        <v>0</v>
      </c>
      <c r="K223" s="222"/>
      <c r="L223" s="222"/>
    </row>
    <row r="224" spans="1:12" s="83" customFormat="1" ht="13.9" customHeight="1">
      <c r="A224" s="87">
        <v>208</v>
      </c>
      <c r="B224" s="84"/>
      <c r="C224" s="84"/>
      <c r="D224" s="84"/>
      <c r="E224" s="85"/>
      <c r="F224" s="233"/>
      <c r="G224" s="234"/>
      <c r="H224" s="234"/>
      <c r="I224" s="235"/>
      <c r="J224" s="86">
        <v>0</v>
      </c>
      <c r="K224" s="222"/>
      <c r="L224" s="222"/>
    </row>
    <row r="225" spans="1:12" s="83" customFormat="1" ht="13.9" customHeight="1">
      <c r="A225" s="87">
        <v>209</v>
      </c>
      <c r="B225" s="84"/>
      <c r="C225" s="84"/>
      <c r="D225" s="84"/>
      <c r="E225" s="85"/>
      <c r="F225" s="233"/>
      <c r="G225" s="234"/>
      <c r="H225" s="234"/>
      <c r="I225" s="235"/>
      <c r="J225" s="86">
        <v>0</v>
      </c>
      <c r="K225" s="222"/>
      <c r="L225" s="222"/>
    </row>
    <row r="226" spans="1:12" s="83" customFormat="1" ht="13.9" customHeight="1">
      <c r="A226" s="87">
        <v>210</v>
      </c>
      <c r="B226" s="84"/>
      <c r="C226" s="84"/>
      <c r="D226" s="84"/>
      <c r="E226" s="85"/>
      <c r="F226" s="233"/>
      <c r="G226" s="234"/>
      <c r="H226" s="234"/>
      <c r="I226" s="235"/>
      <c r="J226" s="86">
        <v>0</v>
      </c>
      <c r="K226" s="222"/>
      <c r="L226" s="222"/>
    </row>
    <row r="227" spans="1:12" s="83" customFormat="1" ht="13.9" customHeight="1">
      <c r="A227" s="87">
        <v>211</v>
      </c>
      <c r="B227" s="84"/>
      <c r="C227" s="84"/>
      <c r="D227" s="84"/>
      <c r="E227" s="85"/>
      <c r="F227" s="233"/>
      <c r="G227" s="234"/>
      <c r="H227" s="234"/>
      <c r="I227" s="235"/>
      <c r="J227" s="86">
        <v>0</v>
      </c>
      <c r="K227" s="222"/>
      <c r="L227" s="222"/>
    </row>
    <row r="228" spans="1:12" s="83" customFormat="1" ht="13.9" customHeight="1">
      <c r="A228" s="87">
        <v>212</v>
      </c>
      <c r="B228" s="84"/>
      <c r="C228" s="84"/>
      <c r="D228" s="84"/>
      <c r="E228" s="85"/>
      <c r="F228" s="233"/>
      <c r="G228" s="234"/>
      <c r="H228" s="234"/>
      <c r="I228" s="235"/>
      <c r="J228" s="86">
        <v>0</v>
      </c>
      <c r="K228" s="222"/>
      <c r="L228" s="222"/>
    </row>
    <row r="229" spans="1:12" s="83" customFormat="1" ht="13.9" customHeight="1">
      <c r="A229" s="87">
        <v>213</v>
      </c>
      <c r="B229" s="84"/>
      <c r="C229" s="84"/>
      <c r="D229" s="84"/>
      <c r="E229" s="85"/>
      <c r="F229" s="233"/>
      <c r="G229" s="234"/>
      <c r="H229" s="234"/>
      <c r="I229" s="235"/>
      <c r="J229" s="86">
        <v>0</v>
      </c>
      <c r="K229" s="222"/>
      <c r="L229" s="222"/>
    </row>
    <row r="230" spans="1:12" s="83" customFormat="1" ht="13.9" customHeight="1">
      <c r="A230" s="87">
        <v>214</v>
      </c>
      <c r="B230" s="84"/>
      <c r="C230" s="84"/>
      <c r="D230" s="84"/>
      <c r="E230" s="85"/>
      <c r="F230" s="233"/>
      <c r="G230" s="234"/>
      <c r="H230" s="234"/>
      <c r="I230" s="235"/>
      <c r="J230" s="86">
        <v>0</v>
      </c>
      <c r="K230" s="222"/>
      <c r="L230" s="222"/>
    </row>
    <row r="231" spans="1:12" s="83" customFormat="1" ht="13.9" customHeight="1">
      <c r="A231" s="87">
        <v>215</v>
      </c>
      <c r="B231" s="84"/>
      <c r="C231" s="84"/>
      <c r="D231" s="84"/>
      <c r="E231" s="85"/>
      <c r="F231" s="233"/>
      <c r="G231" s="234"/>
      <c r="H231" s="234"/>
      <c r="I231" s="235"/>
      <c r="J231" s="86">
        <v>0</v>
      </c>
      <c r="K231" s="222"/>
      <c r="L231" s="222"/>
    </row>
    <row r="232" spans="1:12" s="83" customFormat="1" ht="13.9" customHeight="1">
      <c r="A232" s="87">
        <v>216</v>
      </c>
      <c r="B232" s="84"/>
      <c r="C232" s="84"/>
      <c r="D232" s="84"/>
      <c r="E232" s="85"/>
      <c r="F232" s="233"/>
      <c r="G232" s="234"/>
      <c r="H232" s="234"/>
      <c r="I232" s="235"/>
      <c r="J232" s="86">
        <v>0</v>
      </c>
      <c r="K232" s="222"/>
      <c r="L232" s="222"/>
    </row>
    <row r="233" spans="1:12" s="83" customFormat="1" ht="13.9" customHeight="1">
      <c r="A233" s="87">
        <v>217</v>
      </c>
      <c r="B233" s="84"/>
      <c r="C233" s="84"/>
      <c r="D233" s="84"/>
      <c r="E233" s="85"/>
      <c r="F233" s="233"/>
      <c r="G233" s="234"/>
      <c r="H233" s="234"/>
      <c r="I233" s="235"/>
      <c r="J233" s="86">
        <v>0</v>
      </c>
      <c r="K233" s="222"/>
      <c r="L233" s="222"/>
    </row>
    <row r="234" spans="1:12" s="83" customFormat="1" ht="13.9" customHeight="1">
      <c r="A234" s="87">
        <v>218</v>
      </c>
      <c r="B234" s="84"/>
      <c r="C234" s="84"/>
      <c r="D234" s="84"/>
      <c r="E234" s="85"/>
      <c r="F234" s="233"/>
      <c r="G234" s="234"/>
      <c r="H234" s="234"/>
      <c r="I234" s="235"/>
      <c r="J234" s="86">
        <v>0</v>
      </c>
      <c r="K234" s="222"/>
      <c r="L234" s="222"/>
    </row>
    <row r="235" spans="1:12" s="83" customFormat="1" ht="13.9" customHeight="1">
      <c r="A235" s="87">
        <v>219</v>
      </c>
      <c r="B235" s="84"/>
      <c r="C235" s="84"/>
      <c r="D235" s="84"/>
      <c r="E235" s="85"/>
      <c r="F235" s="233"/>
      <c r="G235" s="234"/>
      <c r="H235" s="234"/>
      <c r="I235" s="235"/>
      <c r="J235" s="86">
        <v>0</v>
      </c>
      <c r="K235" s="222"/>
      <c r="L235" s="222"/>
    </row>
    <row r="236" spans="1:12" s="83" customFormat="1" ht="13.9" customHeight="1">
      <c r="A236" s="87">
        <v>220</v>
      </c>
      <c r="B236" s="84"/>
      <c r="C236" s="84"/>
      <c r="D236" s="84"/>
      <c r="E236" s="85"/>
      <c r="F236" s="233"/>
      <c r="G236" s="234"/>
      <c r="H236" s="234"/>
      <c r="I236" s="235"/>
      <c r="J236" s="86">
        <v>0</v>
      </c>
      <c r="K236" s="222"/>
      <c r="L236" s="222"/>
    </row>
    <row r="237" spans="1:12" s="83" customFormat="1" ht="13.9" customHeight="1">
      <c r="A237" s="87">
        <v>221</v>
      </c>
      <c r="B237" s="84"/>
      <c r="C237" s="84"/>
      <c r="D237" s="84"/>
      <c r="E237" s="85"/>
      <c r="F237" s="233"/>
      <c r="G237" s="234"/>
      <c r="H237" s="234"/>
      <c r="I237" s="235"/>
      <c r="J237" s="86">
        <v>0</v>
      </c>
      <c r="K237" s="222"/>
      <c r="L237" s="222"/>
    </row>
    <row r="238" spans="1:12" s="83" customFormat="1" ht="13.9" customHeight="1">
      <c r="A238" s="87">
        <v>222</v>
      </c>
      <c r="B238" s="84"/>
      <c r="C238" s="84"/>
      <c r="D238" s="84"/>
      <c r="E238" s="85"/>
      <c r="F238" s="233"/>
      <c r="G238" s="234"/>
      <c r="H238" s="234"/>
      <c r="I238" s="235"/>
      <c r="J238" s="86">
        <v>0</v>
      </c>
      <c r="K238" s="222"/>
      <c r="L238" s="222"/>
    </row>
    <row r="239" spans="1:12" s="83" customFormat="1" ht="13.9" customHeight="1">
      <c r="A239" s="87">
        <v>223</v>
      </c>
      <c r="B239" s="84"/>
      <c r="C239" s="84"/>
      <c r="D239" s="84"/>
      <c r="E239" s="85"/>
      <c r="F239" s="233"/>
      <c r="G239" s="234"/>
      <c r="H239" s="234"/>
      <c r="I239" s="235"/>
      <c r="J239" s="86">
        <v>0</v>
      </c>
      <c r="K239" s="222"/>
      <c r="L239" s="222"/>
    </row>
    <row r="240" spans="1:12" s="83" customFormat="1" ht="13.9" customHeight="1">
      <c r="A240" s="87">
        <v>224</v>
      </c>
      <c r="B240" s="84"/>
      <c r="C240" s="84"/>
      <c r="D240" s="84"/>
      <c r="E240" s="85"/>
      <c r="F240" s="233"/>
      <c r="G240" s="234"/>
      <c r="H240" s="234"/>
      <c r="I240" s="235"/>
      <c r="J240" s="86">
        <v>0</v>
      </c>
      <c r="K240" s="222"/>
      <c r="L240" s="222"/>
    </row>
    <row r="241" spans="1:12" s="83" customFormat="1" ht="13.9" customHeight="1">
      <c r="A241" s="87">
        <v>225</v>
      </c>
      <c r="B241" s="84"/>
      <c r="C241" s="84"/>
      <c r="D241" s="84"/>
      <c r="E241" s="85"/>
      <c r="F241" s="233"/>
      <c r="G241" s="234"/>
      <c r="H241" s="234"/>
      <c r="I241" s="235"/>
      <c r="J241" s="86">
        <v>0</v>
      </c>
      <c r="K241" s="222"/>
      <c r="L241" s="222"/>
    </row>
    <row r="242" spans="1:12" s="83" customFormat="1" ht="13.9" customHeight="1">
      <c r="A242" s="87">
        <v>226</v>
      </c>
      <c r="B242" s="84"/>
      <c r="C242" s="84"/>
      <c r="D242" s="84"/>
      <c r="E242" s="85"/>
      <c r="F242" s="233"/>
      <c r="G242" s="234"/>
      <c r="H242" s="234"/>
      <c r="I242" s="235"/>
      <c r="J242" s="86">
        <v>0</v>
      </c>
      <c r="K242" s="222"/>
      <c r="L242" s="222"/>
    </row>
    <row r="243" spans="1:12" s="83" customFormat="1" ht="13.9" customHeight="1">
      <c r="A243" s="87">
        <v>227</v>
      </c>
      <c r="B243" s="84"/>
      <c r="C243" s="84"/>
      <c r="D243" s="84"/>
      <c r="E243" s="85"/>
      <c r="F243" s="233"/>
      <c r="G243" s="234"/>
      <c r="H243" s="234"/>
      <c r="I243" s="235"/>
      <c r="J243" s="86">
        <v>0</v>
      </c>
      <c r="K243" s="222"/>
      <c r="L243" s="222"/>
    </row>
    <row r="244" spans="1:12" s="83" customFormat="1" ht="13.9" customHeight="1">
      <c r="A244" s="87">
        <v>228</v>
      </c>
      <c r="B244" s="84"/>
      <c r="C244" s="84"/>
      <c r="D244" s="84"/>
      <c r="E244" s="85"/>
      <c r="F244" s="233"/>
      <c r="G244" s="234"/>
      <c r="H244" s="234"/>
      <c r="I244" s="235"/>
      <c r="J244" s="86">
        <v>0</v>
      </c>
      <c r="K244" s="222"/>
      <c r="L244" s="222"/>
    </row>
    <row r="245" spans="1:12" s="83" customFormat="1" ht="13.9" customHeight="1">
      <c r="A245" s="87">
        <v>229</v>
      </c>
      <c r="B245" s="84"/>
      <c r="C245" s="84"/>
      <c r="D245" s="84"/>
      <c r="E245" s="85"/>
      <c r="F245" s="233"/>
      <c r="G245" s="234"/>
      <c r="H245" s="234"/>
      <c r="I245" s="235"/>
      <c r="J245" s="86">
        <v>0</v>
      </c>
      <c r="K245" s="222"/>
      <c r="L245" s="222"/>
    </row>
    <row r="246" spans="1:12" s="83" customFormat="1" ht="13.9" customHeight="1">
      <c r="A246" s="87">
        <v>230</v>
      </c>
      <c r="B246" s="84"/>
      <c r="C246" s="84"/>
      <c r="D246" s="84"/>
      <c r="E246" s="85"/>
      <c r="F246" s="233"/>
      <c r="G246" s="234"/>
      <c r="H246" s="234"/>
      <c r="I246" s="235"/>
      <c r="J246" s="86">
        <v>0</v>
      </c>
      <c r="K246" s="222"/>
      <c r="L246" s="222"/>
    </row>
    <row r="247" spans="1:12" s="83" customFormat="1" ht="13.9" customHeight="1">
      <c r="A247" s="87">
        <v>231</v>
      </c>
      <c r="B247" s="84"/>
      <c r="C247" s="84"/>
      <c r="D247" s="84"/>
      <c r="E247" s="85"/>
      <c r="F247" s="233"/>
      <c r="G247" s="234"/>
      <c r="H247" s="234"/>
      <c r="I247" s="235"/>
      <c r="J247" s="86">
        <v>0</v>
      </c>
      <c r="K247" s="222"/>
      <c r="L247" s="222"/>
    </row>
    <row r="248" spans="1:12" s="83" customFormat="1" ht="13.9" customHeight="1">
      <c r="A248" s="87">
        <v>232</v>
      </c>
      <c r="B248" s="84"/>
      <c r="C248" s="84"/>
      <c r="D248" s="84"/>
      <c r="E248" s="85"/>
      <c r="F248" s="233"/>
      <c r="G248" s="234"/>
      <c r="H248" s="234"/>
      <c r="I248" s="235"/>
      <c r="J248" s="86">
        <v>0</v>
      </c>
      <c r="K248" s="222"/>
      <c r="L248" s="222"/>
    </row>
    <row r="249" spans="1:12" s="83" customFormat="1" ht="13.9" customHeight="1">
      <c r="A249" s="87">
        <v>233</v>
      </c>
      <c r="B249" s="84"/>
      <c r="C249" s="84"/>
      <c r="D249" s="84"/>
      <c r="E249" s="85"/>
      <c r="F249" s="233"/>
      <c r="G249" s="234"/>
      <c r="H249" s="234"/>
      <c r="I249" s="235"/>
      <c r="J249" s="86">
        <v>0</v>
      </c>
      <c r="K249" s="222"/>
      <c r="L249" s="222"/>
    </row>
    <row r="250" spans="1:12" s="83" customFormat="1" ht="13.9" customHeight="1">
      <c r="A250" s="87">
        <v>234</v>
      </c>
      <c r="B250" s="84"/>
      <c r="C250" s="84"/>
      <c r="D250" s="84"/>
      <c r="E250" s="85"/>
      <c r="F250" s="233"/>
      <c r="G250" s="234"/>
      <c r="H250" s="234"/>
      <c r="I250" s="235"/>
      <c r="J250" s="86">
        <v>0</v>
      </c>
      <c r="K250" s="222"/>
      <c r="L250" s="222"/>
    </row>
    <row r="251" spans="1:12" s="83" customFormat="1" ht="13.9" customHeight="1">
      <c r="A251" s="87">
        <v>235</v>
      </c>
      <c r="B251" s="84"/>
      <c r="C251" s="84"/>
      <c r="D251" s="84"/>
      <c r="E251" s="85"/>
      <c r="F251" s="233"/>
      <c r="G251" s="234"/>
      <c r="H251" s="234"/>
      <c r="I251" s="235"/>
      <c r="J251" s="86">
        <v>0</v>
      </c>
      <c r="K251" s="222"/>
      <c r="L251" s="222"/>
    </row>
    <row r="252" spans="1:12" s="83" customFormat="1" ht="13.9" customHeight="1">
      <c r="A252" s="87">
        <v>236</v>
      </c>
      <c r="B252" s="84"/>
      <c r="C252" s="84"/>
      <c r="D252" s="84"/>
      <c r="E252" s="85"/>
      <c r="F252" s="233"/>
      <c r="G252" s="234"/>
      <c r="H252" s="234"/>
      <c r="I252" s="235"/>
      <c r="J252" s="86">
        <v>0</v>
      </c>
      <c r="K252" s="222"/>
      <c r="L252" s="222"/>
    </row>
    <row r="253" spans="1:12" s="83" customFormat="1" ht="13.9" customHeight="1">
      <c r="A253" s="87">
        <v>237</v>
      </c>
      <c r="B253" s="84"/>
      <c r="C253" s="84"/>
      <c r="D253" s="84"/>
      <c r="E253" s="85"/>
      <c r="F253" s="233"/>
      <c r="G253" s="234"/>
      <c r="H253" s="234"/>
      <c r="I253" s="235"/>
      <c r="J253" s="86">
        <v>0</v>
      </c>
      <c r="K253" s="222"/>
      <c r="L253" s="222"/>
    </row>
    <row r="254" spans="1:12" s="83" customFormat="1" ht="13.9" customHeight="1">
      <c r="A254" s="87">
        <v>238</v>
      </c>
      <c r="B254" s="84"/>
      <c r="C254" s="84"/>
      <c r="D254" s="84"/>
      <c r="E254" s="85"/>
      <c r="F254" s="233"/>
      <c r="G254" s="234"/>
      <c r="H254" s="234"/>
      <c r="I254" s="235"/>
      <c r="J254" s="86">
        <v>0</v>
      </c>
      <c r="K254" s="222"/>
      <c r="L254" s="222"/>
    </row>
    <row r="255" spans="1:12" s="83" customFormat="1" ht="13.9" customHeight="1">
      <c r="A255" s="87">
        <v>239</v>
      </c>
      <c r="B255" s="84"/>
      <c r="C255" s="84"/>
      <c r="D255" s="84"/>
      <c r="E255" s="85"/>
      <c r="F255" s="233"/>
      <c r="G255" s="234"/>
      <c r="H255" s="234"/>
      <c r="I255" s="235"/>
      <c r="J255" s="86">
        <v>0</v>
      </c>
      <c r="K255" s="222"/>
      <c r="L255" s="222"/>
    </row>
    <row r="256" spans="1:12" s="83" customFormat="1" ht="13.9" customHeight="1">
      <c r="A256" s="87">
        <v>240</v>
      </c>
      <c r="B256" s="84"/>
      <c r="C256" s="84"/>
      <c r="D256" s="84"/>
      <c r="E256" s="85"/>
      <c r="F256" s="233"/>
      <c r="G256" s="234"/>
      <c r="H256" s="234"/>
      <c r="I256" s="235"/>
      <c r="J256" s="86">
        <v>0</v>
      </c>
      <c r="K256" s="222"/>
      <c r="L256" s="222"/>
    </row>
    <row r="257" spans="1:12" s="83" customFormat="1" ht="13.9" customHeight="1">
      <c r="A257" s="87">
        <v>241</v>
      </c>
      <c r="B257" s="84"/>
      <c r="C257" s="84"/>
      <c r="D257" s="84"/>
      <c r="E257" s="85"/>
      <c r="F257" s="233"/>
      <c r="G257" s="234"/>
      <c r="H257" s="234"/>
      <c r="I257" s="235"/>
      <c r="J257" s="86">
        <v>0</v>
      </c>
      <c r="K257" s="222"/>
      <c r="L257" s="222"/>
    </row>
    <row r="258" spans="1:12" s="83" customFormat="1" ht="13.9" customHeight="1">
      <c r="A258" s="87">
        <v>242</v>
      </c>
      <c r="B258" s="84"/>
      <c r="C258" s="84"/>
      <c r="D258" s="84"/>
      <c r="E258" s="85"/>
      <c r="F258" s="233"/>
      <c r="G258" s="234"/>
      <c r="H258" s="234"/>
      <c r="I258" s="235"/>
      <c r="J258" s="86">
        <v>0</v>
      </c>
      <c r="K258" s="222"/>
      <c r="L258" s="222"/>
    </row>
    <row r="259" spans="1:12" s="83" customFormat="1" ht="13.9" customHeight="1">
      <c r="A259" s="87">
        <v>243</v>
      </c>
      <c r="B259" s="84"/>
      <c r="C259" s="84"/>
      <c r="D259" s="84"/>
      <c r="E259" s="85"/>
      <c r="F259" s="233"/>
      <c r="G259" s="234"/>
      <c r="H259" s="234"/>
      <c r="I259" s="235"/>
      <c r="J259" s="86">
        <v>0</v>
      </c>
      <c r="K259" s="222"/>
      <c r="L259" s="222"/>
    </row>
    <row r="260" spans="1:12" s="83" customFormat="1" ht="13.9" customHeight="1">
      <c r="A260" s="87">
        <v>244</v>
      </c>
      <c r="B260" s="84"/>
      <c r="C260" s="84"/>
      <c r="D260" s="84"/>
      <c r="E260" s="85"/>
      <c r="F260" s="233"/>
      <c r="G260" s="234"/>
      <c r="H260" s="234"/>
      <c r="I260" s="235"/>
      <c r="J260" s="86">
        <v>0</v>
      </c>
      <c r="K260" s="222"/>
      <c r="L260" s="222"/>
    </row>
    <row r="261" spans="1:12" s="83" customFormat="1" ht="13.9" customHeight="1">
      <c r="A261" s="87">
        <v>245</v>
      </c>
      <c r="B261" s="84"/>
      <c r="C261" s="84"/>
      <c r="D261" s="84"/>
      <c r="E261" s="85"/>
      <c r="F261" s="233"/>
      <c r="G261" s="234"/>
      <c r="H261" s="234"/>
      <c r="I261" s="235"/>
      <c r="J261" s="86">
        <v>0</v>
      </c>
      <c r="K261" s="222"/>
      <c r="L261" s="222"/>
    </row>
    <row r="262" spans="1:12" s="83" customFormat="1" ht="13.9" customHeight="1">
      <c r="A262" s="87">
        <v>246</v>
      </c>
      <c r="B262" s="84"/>
      <c r="C262" s="84"/>
      <c r="D262" s="84"/>
      <c r="E262" s="85"/>
      <c r="F262" s="233"/>
      <c r="G262" s="234"/>
      <c r="H262" s="234"/>
      <c r="I262" s="235"/>
      <c r="J262" s="86">
        <v>0</v>
      </c>
      <c r="K262" s="222"/>
      <c r="L262" s="222"/>
    </row>
    <row r="263" spans="1:12" s="83" customFormat="1" ht="13.9" customHeight="1">
      <c r="A263" s="87">
        <v>247</v>
      </c>
      <c r="B263" s="84"/>
      <c r="C263" s="84"/>
      <c r="D263" s="84"/>
      <c r="E263" s="85"/>
      <c r="F263" s="233"/>
      <c r="G263" s="234"/>
      <c r="H263" s="234"/>
      <c r="I263" s="235"/>
      <c r="J263" s="86">
        <v>0</v>
      </c>
      <c r="K263" s="222"/>
      <c r="L263" s="222"/>
    </row>
    <row r="264" spans="1:12" s="83" customFormat="1" ht="13.9" customHeight="1">
      <c r="A264" s="87">
        <v>248</v>
      </c>
      <c r="B264" s="84"/>
      <c r="C264" s="84"/>
      <c r="D264" s="84"/>
      <c r="E264" s="85"/>
      <c r="F264" s="233"/>
      <c r="G264" s="234"/>
      <c r="H264" s="234"/>
      <c r="I264" s="235"/>
      <c r="J264" s="86">
        <v>0</v>
      </c>
      <c r="K264" s="222"/>
      <c r="L264" s="222"/>
    </row>
    <row r="265" spans="1:12" s="83" customFormat="1" ht="13.9" customHeight="1">
      <c r="A265" s="87">
        <v>249</v>
      </c>
      <c r="B265" s="84"/>
      <c r="C265" s="84"/>
      <c r="D265" s="84"/>
      <c r="E265" s="85"/>
      <c r="F265" s="233"/>
      <c r="G265" s="234"/>
      <c r="H265" s="234"/>
      <c r="I265" s="235"/>
      <c r="J265" s="86">
        <v>0</v>
      </c>
      <c r="K265" s="222"/>
      <c r="L265" s="222"/>
    </row>
    <row r="266" spans="1:12" s="83" customFormat="1" ht="13.9" customHeight="1">
      <c r="A266" s="87">
        <v>250</v>
      </c>
      <c r="B266" s="84"/>
      <c r="C266" s="84"/>
      <c r="D266" s="84"/>
      <c r="E266" s="85"/>
      <c r="F266" s="233"/>
      <c r="G266" s="234"/>
      <c r="H266" s="234"/>
      <c r="I266" s="235"/>
      <c r="J266" s="86">
        <v>0</v>
      </c>
      <c r="K266" s="222"/>
      <c r="L266" s="222"/>
    </row>
    <row r="267" spans="1:12" s="83" customFormat="1" ht="13.9" customHeight="1">
      <c r="A267" s="87">
        <v>251</v>
      </c>
      <c r="B267" s="84"/>
      <c r="C267" s="84"/>
      <c r="D267" s="84"/>
      <c r="E267" s="85"/>
      <c r="F267" s="233"/>
      <c r="G267" s="234"/>
      <c r="H267" s="234"/>
      <c r="I267" s="235"/>
      <c r="J267" s="86">
        <v>0</v>
      </c>
      <c r="K267" s="222"/>
      <c r="L267" s="222"/>
    </row>
    <row r="268" spans="1:12" s="83" customFormat="1" ht="13.9" customHeight="1">
      <c r="A268" s="87">
        <v>252</v>
      </c>
      <c r="B268" s="84"/>
      <c r="C268" s="84"/>
      <c r="D268" s="84"/>
      <c r="E268" s="85"/>
      <c r="F268" s="233"/>
      <c r="G268" s="234"/>
      <c r="H268" s="234"/>
      <c r="I268" s="235"/>
      <c r="J268" s="86">
        <v>0</v>
      </c>
      <c r="K268" s="222"/>
      <c r="L268" s="222"/>
    </row>
    <row r="269" spans="1:12" s="83" customFormat="1" ht="13.9" customHeight="1">
      <c r="A269" s="87">
        <v>253</v>
      </c>
      <c r="B269" s="84"/>
      <c r="C269" s="84"/>
      <c r="D269" s="84"/>
      <c r="E269" s="85"/>
      <c r="F269" s="233"/>
      <c r="G269" s="234"/>
      <c r="H269" s="234"/>
      <c r="I269" s="235"/>
      <c r="J269" s="86">
        <v>0</v>
      </c>
      <c r="K269" s="222"/>
      <c r="L269" s="222"/>
    </row>
    <row r="270" spans="1:12" s="83" customFormat="1" ht="13.9" customHeight="1">
      <c r="A270" s="87">
        <v>254</v>
      </c>
      <c r="B270" s="84"/>
      <c r="C270" s="84"/>
      <c r="D270" s="84"/>
      <c r="E270" s="85"/>
      <c r="F270" s="233"/>
      <c r="G270" s="234"/>
      <c r="H270" s="234"/>
      <c r="I270" s="235"/>
      <c r="J270" s="86">
        <v>0</v>
      </c>
      <c r="K270" s="222"/>
      <c r="L270" s="222"/>
    </row>
    <row r="271" spans="1:12" s="83" customFormat="1" ht="13.9" customHeight="1">
      <c r="A271" s="87">
        <v>255</v>
      </c>
      <c r="B271" s="84"/>
      <c r="C271" s="84"/>
      <c r="D271" s="84"/>
      <c r="E271" s="85"/>
      <c r="F271" s="233"/>
      <c r="G271" s="234"/>
      <c r="H271" s="234"/>
      <c r="I271" s="235"/>
      <c r="J271" s="86">
        <v>0</v>
      </c>
      <c r="K271" s="222"/>
      <c r="L271" s="222"/>
    </row>
    <row r="272" spans="1:12" s="83" customFormat="1" ht="13.9" customHeight="1">
      <c r="A272" s="87">
        <v>256</v>
      </c>
      <c r="B272" s="84"/>
      <c r="C272" s="84"/>
      <c r="D272" s="84"/>
      <c r="E272" s="85"/>
      <c r="F272" s="233"/>
      <c r="G272" s="234"/>
      <c r="H272" s="234"/>
      <c r="I272" s="235"/>
      <c r="J272" s="86">
        <v>0</v>
      </c>
      <c r="K272" s="222"/>
      <c r="L272" s="222"/>
    </row>
    <row r="273" spans="1:12" s="83" customFormat="1" ht="13.9" customHeight="1">
      <c r="A273" s="87">
        <v>257</v>
      </c>
      <c r="B273" s="84"/>
      <c r="C273" s="84"/>
      <c r="D273" s="84"/>
      <c r="E273" s="85"/>
      <c r="F273" s="233"/>
      <c r="G273" s="234"/>
      <c r="H273" s="234"/>
      <c r="I273" s="235"/>
      <c r="J273" s="86">
        <v>0</v>
      </c>
      <c r="K273" s="222"/>
      <c r="L273" s="222"/>
    </row>
    <row r="274" spans="1:12" s="83" customFormat="1" ht="13.9" customHeight="1">
      <c r="A274" s="87">
        <v>258</v>
      </c>
      <c r="B274" s="84"/>
      <c r="C274" s="84"/>
      <c r="D274" s="84"/>
      <c r="E274" s="85"/>
      <c r="F274" s="233"/>
      <c r="G274" s="234"/>
      <c r="H274" s="234"/>
      <c r="I274" s="235"/>
      <c r="J274" s="86">
        <v>0</v>
      </c>
      <c r="K274" s="222"/>
      <c r="L274" s="222"/>
    </row>
    <row r="275" spans="1:12" s="83" customFormat="1" ht="13.9" customHeight="1">
      <c r="A275" s="87">
        <v>259</v>
      </c>
      <c r="B275" s="84"/>
      <c r="C275" s="84"/>
      <c r="D275" s="84"/>
      <c r="E275" s="85"/>
      <c r="F275" s="233"/>
      <c r="G275" s="234"/>
      <c r="H275" s="234"/>
      <c r="I275" s="235"/>
      <c r="J275" s="86">
        <v>0</v>
      </c>
      <c r="K275" s="222"/>
      <c r="L275" s="222"/>
    </row>
    <row r="276" spans="1:12" s="83" customFormat="1" ht="13.9" customHeight="1">
      <c r="A276" s="87">
        <v>260</v>
      </c>
      <c r="B276" s="84"/>
      <c r="C276" s="84"/>
      <c r="D276" s="84"/>
      <c r="E276" s="85"/>
      <c r="F276" s="233"/>
      <c r="G276" s="234"/>
      <c r="H276" s="234"/>
      <c r="I276" s="235"/>
      <c r="J276" s="86">
        <v>0</v>
      </c>
      <c r="K276" s="222"/>
      <c r="L276" s="222"/>
    </row>
    <row r="277" spans="1:12" s="83" customFormat="1" ht="13.9" customHeight="1">
      <c r="A277" s="87">
        <v>261</v>
      </c>
      <c r="B277" s="84"/>
      <c r="C277" s="84"/>
      <c r="D277" s="84"/>
      <c r="E277" s="85"/>
      <c r="F277" s="233"/>
      <c r="G277" s="234"/>
      <c r="H277" s="234"/>
      <c r="I277" s="235"/>
      <c r="J277" s="86">
        <v>0</v>
      </c>
      <c r="K277" s="222"/>
      <c r="L277" s="222"/>
    </row>
    <row r="278" spans="1:12" s="83" customFormat="1" ht="13.9" customHeight="1">
      <c r="A278" s="87">
        <v>262</v>
      </c>
      <c r="B278" s="84"/>
      <c r="C278" s="84"/>
      <c r="D278" s="84"/>
      <c r="E278" s="85"/>
      <c r="F278" s="233"/>
      <c r="G278" s="234"/>
      <c r="H278" s="234"/>
      <c r="I278" s="235"/>
      <c r="J278" s="86">
        <v>0</v>
      </c>
      <c r="K278" s="222"/>
      <c r="L278" s="222"/>
    </row>
    <row r="279" spans="1:12" s="83" customFormat="1" ht="13.9" customHeight="1">
      <c r="A279" s="87">
        <v>263</v>
      </c>
      <c r="B279" s="84"/>
      <c r="C279" s="84"/>
      <c r="D279" s="84"/>
      <c r="E279" s="85"/>
      <c r="F279" s="233"/>
      <c r="G279" s="234"/>
      <c r="H279" s="234"/>
      <c r="I279" s="235"/>
      <c r="J279" s="86">
        <v>0</v>
      </c>
      <c r="K279" s="222"/>
      <c r="L279" s="222"/>
    </row>
    <row r="280" spans="1:12" s="83" customFormat="1" ht="13.9" customHeight="1">
      <c r="A280" s="87">
        <v>264</v>
      </c>
      <c r="B280" s="84"/>
      <c r="C280" s="84"/>
      <c r="D280" s="84"/>
      <c r="E280" s="85"/>
      <c r="F280" s="233"/>
      <c r="G280" s="234"/>
      <c r="H280" s="234"/>
      <c r="I280" s="235"/>
      <c r="J280" s="86">
        <v>0</v>
      </c>
      <c r="K280" s="222"/>
      <c r="L280" s="222"/>
    </row>
    <row r="281" spans="1:12" s="83" customFormat="1" ht="13.9" customHeight="1">
      <c r="A281" s="87">
        <v>265</v>
      </c>
      <c r="B281" s="84"/>
      <c r="C281" s="84"/>
      <c r="D281" s="84"/>
      <c r="E281" s="85"/>
      <c r="F281" s="233"/>
      <c r="G281" s="234"/>
      <c r="H281" s="234"/>
      <c r="I281" s="235"/>
      <c r="J281" s="86">
        <v>0</v>
      </c>
      <c r="K281" s="222"/>
      <c r="L281" s="222"/>
    </row>
    <row r="282" spans="1:12" s="83" customFormat="1" ht="13.9" customHeight="1">
      <c r="A282" s="87">
        <v>266</v>
      </c>
      <c r="B282" s="84"/>
      <c r="C282" s="84"/>
      <c r="D282" s="84"/>
      <c r="E282" s="85"/>
      <c r="F282" s="233"/>
      <c r="G282" s="234"/>
      <c r="H282" s="234"/>
      <c r="I282" s="235"/>
      <c r="J282" s="86">
        <v>0</v>
      </c>
      <c r="K282" s="222"/>
      <c r="L282" s="222"/>
    </row>
    <row r="283" spans="1:12" s="83" customFormat="1" ht="13.9" customHeight="1">
      <c r="A283" s="87">
        <v>267</v>
      </c>
      <c r="B283" s="84"/>
      <c r="C283" s="84"/>
      <c r="D283" s="84"/>
      <c r="E283" s="85"/>
      <c r="F283" s="233"/>
      <c r="G283" s="234"/>
      <c r="H283" s="234"/>
      <c r="I283" s="235"/>
      <c r="J283" s="86">
        <v>0</v>
      </c>
      <c r="K283" s="222"/>
      <c r="L283" s="222"/>
    </row>
    <row r="284" spans="1:12" s="83" customFormat="1" ht="13.9" customHeight="1">
      <c r="A284" s="87">
        <v>268</v>
      </c>
      <c r="B284" s="84"/>
      <c r="C284" s="84"/>
      <c r="D284" s="84"/>
      <c r="E284" s="85"/>
      <c r="F284" s="233"/>
      <c r="G284" s="234"/>
      <c r="H284" s="234"/>
      <c r="I284" s="235"/>
      <c r="J284" s="86">
        <v>0</v>
      </c>
      <c r="K284" s="222"/>
      <c r="L284" s="222"/>
    </row>
    <row r="285" spans="1:12" s="83" customFormat="1" ht="13.9" customHeight="1">
      <c r="A285" s="87">
        <v>269</v>
      </c>
      <c r="B285" s="84"/>
      <c r="C285" s="84"/>
      <c r="D285" s="84"/>
      <c r="E285" s="85"/>
      <c r="F285" s="233"/>
      <c r="G285" s="234"/>
      <c r="H285" s="234"/>
      <c r="I285" s="235"/>
      <c r="J285" s="86">
        <v>0</v>
      </c>
      <c r="K285" s="222"/>
      <c r="L285" s="222"/>
    </row>
    <row r="286" spans="1:12" s="83" customFormat="1" ht="13.9" customHeight="1">
      <c r="A286" s="87">
        <v>270</v>
      </c>
      <c r="B286" s="84"/>
      <c r="C286" s="84"/>
      <c r="D286" s="84"/>
      <c r="E286" s="85"/>
      <c r="F286" s="233"/>
      <c r="G286" s="234"/>
      <c r="H286" s="234"/>
      <c r="I286" s="235"/>
      <c r="J286" s="86">
        <v>0</v>
      </c>
      <c r="K286" s="222"/>
      <c r="L286" s="222"/>
    </row>
    <row r="287" spans="1:12" s="83" customFormat="1" ht="13.9" customHeight="1">
      <c r="A287" s="87">
        <v>271</v>
      </c>
      <c r="B287" s="84"/>
      <c r="C287" s="84"/>
      <c r="D287" s="84"/>
      <c r="E287" s="85"/>
      <c r="F287" s="233"/>
      <c r="G287" s="234"/>
      <c r="H287" s="234"/>
      <c r="I287" s="235"/>
      <c r="J287" s="86">
        <v>0</v>
      </c>
      <c r="K287" s="222"/>
      <c r="L287" s="222"/>
    </row>
    <row r="288" spans="1:12" s="83" customFormat="1" ht="13.9" customHeight="1">
      <c r="A288" s="87">
        <v>272</v>
      </c>
      <c r="B288" s="84"/>
      <c r="C288" s="84"/>
      <c r="D288" s="84"/>
      <c r="E288" s="85"/>
      <c r="F288" s="233"/>
      <c r="G288" s="234"/>
      <c r="H288" s="234"/>
      <c r="I288" s="235"/>
      <c r="J288" s="86">
        <v>0</v>
      </c>
      <c r="K288" s="222"/>
      <c r="L288" s="222"/>
    </row>
    <row r="289" spans="1:12" s="83" customFormat="1" ht="13.9" customHeight="1">
      <c r="A289" s="87">
        <v>273</v>
      </c>
      <c r="B289" s="84"/>
      <c r="C289" s="84"/>
      <c r="D289" s="84"/>
      <c r="E289" s="85"/>
      <c r="F289" s="233"/>
      <c r="G289" s="234"/>
      <c r="H289" s="234"/>
      <c r="I289" s="235"/>
      <c r="J289" s="86">
        <v>0</v>
      </c>
      <c r="K289" s="222"/>
      <c r="L289" s="222"/>
    </row>
    <row r="290" spans="1:12" s="83" customFormat="1" ht="13.9" customHeight="1">
      <c r="A290" s="87">
        <v>274</v>
      </c>
      <c r="B290" s="84"/>
      <c r="C290" s="84"/>
      <c r="D290" s="84"/>
      <c r="E290" s="85"/>
      <c r="F290" s="233"/>
      <c r="G290" s="234"/>
      <c r="H290" s="234"/>
      <c r="I290" s="235"/>
      <c r="J290" s="86">
        <v>0</v>
      </c>
      <c r="K290" s="222"/>
      <c r="L290" s="222"/>
    </row>
    <row r="291" spans="1:12" s="83" customFormat="1" ht="13.9" customHeight="1">
      <c r="A291" s="87">
        <v>275</v>
      </c>
      <c r="B291" s="84"/>
      <c r="C291" s="84"/>
      <c r="D291" s="84"/>
      <c r="E291" s="85"/>
      <c r="F291" s="233"/>
      <c r="G291" s="234"/>
      <c r="H291" s="234"/>
      <c r="I291" s="235"/>
      <c r="J291" s="86">
        <v>0</v>
      </c>
      <c r="K291" s="222"/>
      <c r="L291" s="222"/>
    </row>
    <row r="292" spans="1:12" s="83" customFormat="1" ht="13.9" customHeight="1">
      <c r="A292" s="87">
        <v>276</v>
      </c>
      <c r="B292" s="84"/>
      <c r="C292" s="84"/>
      <c r="D292" s="84"/>
      <c r="E292" s="85"/>
      <c r="F292" s="233"/>
      <c r="G292" s="234"/>
      <c r="H292" s="234"/>
      <c r="I292" s="235"/>
      <c r="J292" s="86">
        <v>0</v>
      </c>
      <c r="K292" s="222"/>
      <c r="L292" s="222"/>
    </row>
    <row r="293" spans="1:12" s="83" customFormat="1" ht="13.9" customHeight="1">
      <c r="A293" s="87">
        <v>277</v>
      </c>
      <c r="B293" s="84"/>
      <c r="C293" s="84"/>
      <c r="D293" s="84"/>
      <c r="E293" s="85"/>
      <c r="F293" s="233"/>
      <c r="G293" s="234"/>
      <c r="H293" s="234"/>
      <c r="I293" s="235"/>
      <c r="J293" s="86">
        <v>0</v>
      </c>
      <c r="K293" s="222"/>
      <c r="L293" s="222"/>
    </row>
    <row r="294" spans="1:12" s="83" customFormat="1" ht="13.9" customHeight="1">
      <c r="A294" s="87">
        <v>278</v>
      </c>
      <c r="B294" s="84"/>
      <c r="C294" s="84"/>
      <c r="D294" s="84"/>
      <c r="E294" s="85"/>
      <c r="F294" s="233"/>
      <c r="G294" s="234"/>
      <c r="H294" s="234"/>
      <c r="I294" s="235"/>
      <c r="J294" s="86">
        <v>0</v>
      </c>
      <c r="K294" s="222"/>
      <c r="L294" s="222"/>
    </row>
    <row r="295" spans="1:12" s="83" customFormat="1" ht="13.9" customHeight="1">
      <c r="A295" s="87">
        <v>279</v>
      </c>
      <c r="B295" s="84"/>
      <c r="C295" s="84"/>
      <c r="D295" s="84"/>
      <c r="E295" s="85"/>
      <c r="F295" s="233"/>
      <c r="G295" s="234"/>
      <c r="H295" s="234"/>
      <c r="I295" s="235"/>
      <c r="J295" s="86">
        <v>0</v>
      </c>
      <c r="K295" s="222"/>
      <c r="L295" s="222"/>
    </row>
    <row r="296" spans="1:12" s="83" customFormat="1" ht="13.9" customHeight="1">
      <c r="A296" s="87">
        <v>280</v>
      </c>
      <c r="B296" s="84"/>
      <c r="C296" s="84"/>
      <c r="D296" s="84"/>
      <c r="E296" s="85"/>
      <c r="F296" s="233"/>
      <c r="G296" s="234"/>
      <c r="H296" s="234"/>
      <c r="I296" s="235"/>
      <c r="J296" s="86">
        <v>0</v>
      </c>
      <c r="K296" s="222"/>
      <c r="L296" s="222"/>
    </row>
    <row r="297" spans="1:12" s="83" customFormat="1" ht="13.9" customHeight="1">
      <c r="A297" s="87">
        <v>281</v>
      </c>
      <c r="B297" s="84"/>
      <c r="C297" s="84"/>
      <c r="D297" s="84"/>
      <c r="E297" s="85"/>
      <c r="F297" s="233"/>
      <c r="G297" s="234"/>
      <c r="H297" s="234"/>
      <c r="I297" s="235"/>
      <c r="J297" s="86">
        <v>0</v>
      </c>
      <c r="K297" s="222"/>
      <c r="L297" s="222"/>
    </row>
    <row r="298" spans="1:12" s="83" customFormat="1" ht="13.9" customHeight="1">
      <c r="A298" s="87">
        <v>282</v>
      </c>
      <c r="B298" s="84"/>
      <c r="C298" s="84"/>
      <c r="D298" s="84"/>
      <c r="E298" s="85"/>
      <c r="F298" s="233"/>
      <c r="G298" s="234"/>
      <c r="H298" s="234"/>
      <c r="I298" s="235"/>
      <c r="J298" s="86">
        <v>0</v>
      </c>
      <c r="K298" s="222"/>
      <c r="L298" s="222"/>
    </row>
    <row r="299" spans="1:12" s="83" customFormat="1" ht="13.9" customHeight="1">
      <c r="A299" s="87">
        <v>283</v>
      </c>
      <c r="B299" s="84"/>
      <c r="C299" s="84"/>
      <c r="D299" s="84"/>
      <c r="E299" s="85"/>
      <c r="F299" s="233"/>
      <c r="G299" s="234"/>
      <c r="H299" s="234"/>
      <c r="I299" s="235"/>
      <c r="J299" s="86">
        <v>0</v>
      </c>
      <c r="K299" s="222"/>
      <c r="L299" s="222"/>
    </row>
    <row r="300" spans="1:12" s="83" customFormat="1" ht="13.9" customHeight="1">
      <c r="A300" s="87">
        <v>284</v>
      </c>
      <c r="B300" s="84"/>
      <c r="C300" s="84"/>
      <c r="D300" s="84"/>
      <c r="E300" s="85"/>
      <c r="F300" s="233"/>
      <c r="G300" s="234"/>
      <c r="H300" s="234"/>
      <c r="I300" s="235"/>
      <c r="J300" s="86">
        <v>0</v>
      </c>
      <c r="K300" s="222"/>
      <c r="L300" s="222"/>
    </row>
    <row r="301" spans="1:12" s="83" customFormat="1" ht="13.9" customHeight="1">
      <c r="A301" s="87">
        <v>285</v>
      </c>
      <c r="B301" s="84"/>
      <c r="C301" s="84"/>
      <c r="D301" s="84"/>
      <c r="E301" s="85"/>
      <c r="F301" s="233"/>
      <c r="G301" s="234"/>
      <c r="H301" s="234"/>
      <c r="I301" s="235"/>
      <c r="J301" s="86">
        <v>0</v>
      </c>
      <c r="K301" s="222"/>
      <c r="L301" s="222"/>
    </row>
    <row r="302" spans="1:12" s="83" customFormat="1" ht="13.9" customHeight="1">
      <c r="A302" s="87">
        <v>286</v>
      </c>
      <c r="B302" s="84"/>
      <c r="C302" s="84"/>
      <c r="D302" s="84"/>
      <c r="E302" s="85"/>
      <c r="F302" s="233"/>
      <c r="G302" s="234"/>
      <c r="H302" s="234"/>
      <c r="I302" s="235"/>
      <c r="J302" s="86">
        <v>0</v>
      </c>
      <c r="K302" s="222"/>
      <c r="L302" s="222"/>
    </row>
    <row r="303" spans="1:12" s="83" customFormat="1" ht="13.9" customHeight="1">
      <c r="A303" s="87">
        <v>287</v>
      </c>
      <c r="B303" s="84"/>
      <c r="C303" s="84"/>
      <c r="D303" s="84"/>
      <c r="E303" s="85"/>
      <c r="F303" s="233"/>
      <c r="G303" s="234"/>
      <c r="H303" s="234"/>
      <c r="I303" s="235"/>
      <c r="J303" s="86">
        <v>0</v>
      </c>
      <c r="K303" s="222"/>
      <c r="L303" s="222"/>
    </row>
    <row r="304" spans="1:12" s="83" customFormat="1" ht="13.9" customHeight="1">
      <c r="A304" s="87">
        <v>288</v>
      </c>
      <c r="B304" s="84"/>
      <c r="C304" s="84"/>
      <c r="D304" s="84"/>
      <c r="E304" s="85"/>
      <c r="F304" s="233"/>
      <c r="G304" s="234"/>
      <c r="H304" s="234"/>
      <c r="I304" s="235"/>
      <c r="J304" s="86">
        <v>0</v>
      </c>
      <c r="K304" s="222"/>
      <c r="L304" s="222"/>
    </row>
    <row r="305" spans="1:12" s="83" customFormat="1" ht="13.9" customHeight="1">
      <c r="A305" s="87">
        <v>289</v>
      </c>
      <c r="B305" s="84"/>
      <c r="C305" s="84"/>
      <c r="D305" s="84"/>
      <c r="E305" s="85"/>
      <c r="F305" s="233"/>
      <c r="G305" s="234"/>
      <c r="H305" s="234"/>
      <c r="I305" s="235"/>
      <c r="J305" s="86">
        <v>0</v>
      </c>
      <c r="K305" s="222"/>
      <c r="L305" s="222"/>
    </row>
    <row r="306" spans="1:12" s="83" customFormat="1" ht="13.9" customHeight="1">
      <c r="A306" s="87">
        <v>290</v>
      </c>
      <c r="B306" s="84"/>
      <c r="C306" s="84"/>
      <c r="D306" s="84"/>
      <c r="E306" s="85"/>
      <c r="F306" s="233"/>
      <c r="G306" s="234"/>
      <c r="H306" s="234"/>
      <c r="I306" s="235"/>
      <c r="J306" s="86">
        <v>0</v>
      </c>
      <c r="K306" s="222"/>
      <c r="L306" s="222"/>
    </row>
    <row r="307" spans="1:12" s="83" customFormat="1" ht="13.9" customHeight="1">
      <c r="A307" s="87">
        <v>291</v>
      </c>
      <c r="B307" s="84"/>
      <c r="C307" s="84"/>
      <c r="D307" s="84"/>
      <c r="E307" s="85"/>
      <c r="F307" s="233"/>
      <c r="G307" s="234"/>
      <c r="H307" s="234"/>
      <c r="I307" s="235"/>
      <c r="J307" s="86">
        <v>0</v>
      </c>
      <c r="K307" s="222"/>
      <c r="L307" s="222"/>
    </row>
    <row r="308" spans="1:12" s="83" customFormat="1" ht="13.9" customHeight="1">
      <c r="A308" s="87">
        <v>292</v>
      </c>
      <c r="B308" s="84"/>
      <c r="C308" s="84"/>
      <c r="D308" s="84"/>
      <c r="E308" s="85"/>
      <c r="F308" s="233"/>
      <c r="G308" s="234"/>
      <c r="H308" s="234"/>
      <c r="I308" s="235"/>
      <c r="J308" s="86">
        <v>0</v>
      </c>
      <c r="K308" s="222"/>
      <c r="L308" s="222"/>
    </row>
    <row r="309" spans="1:12" s="83" customFormat="1" ht="13.9" customHeight="1">
      <c r="A309" s="87">
        <v>293</v>
      </c>
      <c r="B309" s="84"/>
      <c r="C309" s="84"/>
      <c r="D309" s="84"/>
      <c r="E309" s="85"/>
      <c r="F309" s="233"/>
      <c r="G309" s="234"/>
      <c r="H309" s="234"/>
      <c r="I309" s="235"/>
      <c r="J309" s="86">
        <v>0</v>
      </c>
      <c r="K309" s="222"/>
      <c r="L309" s="222"/>
    </row>
    <row r="310" spans="1:12" s="83" customFormat="1" ht="13.9" customHeight="1">
      <c r="A310" s="87">
        <v>294</v>
      </c>
      <c r="B310" s="84"/>
      <c r="C310" s="84"/>
      <c r="D310" s="84"/>
      <c r="E310" s="85"/>
      <c r="F310" s="233"/>
      <c r="G310" s="234"/>
      <c r="H310" s="234"/>
      <c r="I310" s="235"/>
      <c r="J310" s="86">
        <v>0</v>
      </c>
      <c r="K310" s="222"/>
      <c r="L310" s="222"/>
    </row>
    <row r="311" spans="1:12" s="83" customFormat="1" ht="13.9" customHeight="1">
      <c r="A311" s="87">
        <v>295</v>
      </c>
      <c r="B311" s="84"/>
      <c r="C311" s="84"/>
      <c r="D311" s="84"/>
      <c r="E311" s="85"/>
      <c r="F311" s="233"/>
      <c r="G311" s="234"/>
      <c r="H311" s="234"/>
      <c r="I311" s="235"/>
      <c r="J311" s="86">
        <v>0</v>
      </c>
      <c r="K311" s="222"/>
      <c r="L311" s="222"/>
    </row>
    <row r="312" spans="1:12" s="83" customFormat="1" ht="13.9" customHeight="1">
      <c r="A312" s="87">
        <v>296</v>
      </c>
      <c r="B312" s="84"/>
      <c r="C312" s="84"/>
      <c r="D312" s="84"/>
      <c r="E312" s="85"/>
      <c r="F312" s="233"/>
      <c r="G312" s="234"/>
      <c r="H312" s="234"/>
      <c r="I312" s="235"/>
      <c r="J312" s="86">
        <v>0</v>
      </c>
      <c r="K312" s="222"/>
      <c r="L312" s="222"/>
    </row>
    <row r="313" spans="1:12" s="83" customFormat="1" ht="13.9" customHeight="1">
      <c r="A313" s="87">
        <v>297</v>
      </c>
      <c r="B313" s="84"/>
      <c r="C313" s="84"/>
      <c r="D313" s="84"/>
      <c r="E313" s="85"/>
      <c r="F313" s="233"/>
      <c r="G313" s="234"/>
      <c r="H313" s="234"/>
      <c r="I313" s="235"/>
      <c r="J313" s="86">
        <v>0</v>
      </c>
      <c r="K313" s="222"/>
      <c r="L313" s="222"/>
    </row>
    <row r="314" spans="1:12" s="83" customFormat="1" ht="13.9" customHeight="1">
      <c r="A314" s="87">
        <v>298</v>
      </c>
      <c r="B314" s="84"/>
      <c r="C314" s="84"/>
      <c r="D314" s="84"/>
      <c r="E314" s="85"/>
      <c r="F314" s="233"/>
      <c r="G314" s="234"/>
      <c r="H314" s="234"/>
      <c r="I314" s="235"/>
      <c r="J314" s="86">
        <v>0</v>
      </c>
      <c r="K314" s="222"/>
      <c r="L314" s="222"/>
    </row>
    <row r="315" spans="1:12" s="83" customFormat="1" ht="13.9" customHeight="1">
      <c r="A315" s="87">
        <v>299</v>
      </c>
      <c r="B315" s="84"/>
      <c r="C315" s="84"/>
      <c r="D315" s="84"/>
      <c r="E315" s="85"/>
      <c r="F315" s="233"/>
      <c r="G315" s="234"/>
      <c r="H315" s="234"/>
      <c r="I315" s="235"/>
      <c r="J315" s="86">
        <v>0</v>
      </c>
      <c r="K315" s="222"/>
      <c r="L315" s="222"/>
    </row>
    <row r="316" spans="1:12" s="83" customFormat="1" ht="13.9" customHeight="1">
      <c r="A316" s="87">
        <v>300</v>
      </c>
      <c r="B316" s="84"/>
      <c r="C316" s="84"/>
      <c r="D316" s="84"/>
      <c r="E316" s="85"/>
      <c r="F316" s="233"/>
      <c r="G316" s="234"/>
      <c r="H316" s="234"/>
      <c r="I316" s="235"/>
      <c r="J316" s="86">
        <v>0</v>
      </c>
      <c r="K316" s="222"/>
      <c r="L316" s="222"/>
    </row>
  </sheetData>
  <dataConsolidate/>
  <mergeCells count="618">
    <mergeCell ref="M41:N41"/>
    <mergeCell ref="K42:L42"/>
    <mergeCell ref="M42:N42"/>
    <mergeCell ref="K9:L9"/>
    <mergeCell ref="A6:O6"/>
    <mergeCell ref="K7:L7"/>
    <mergeCell ref="F17:I17"/>
    <mergeCell ref="K17:L17"/>
    <mergeCell ref="F18:I18"/>
    <mergeCell ref="F24:I24"/>
    <mergeCell ref="F25:I25"/>
    <mergeCell ref="F26:I26"/>
    <mergeCell ref="F27:I27"/>
    <mergeCell ref="F28:I28"/>
    <mergeCell ref="F29:I29"/>
    <mergeCell ref="K18:L18"/>
    <mergeCell ref="F19:I19"/>
    <mergeCell ref="F20:I20"/>
    <mergeCell ref="F21:I21"/>
    <mergeCell ref="F22:I22"/>
    <mergeCell ref="F23:I23"/>
    <mergeCell ref="F36:I36"/>
    <mergeCell ref="F37:I37"/>
    <mergeCell ref="F38:I38"/>
    <mergeCell ref="F39:I39"/>
    <mergeCell ref="F40:I40"/>
    <mergeCell ref="F41:I41"/>
    <mergeCell ref="F30:I30"/>
    <mergeCell ref="F31:I31"/>
    <mergeCell ref="F32:I32"/>
    <mergeCell ref="F33:I33"/>
    <mergeCell ref="F34:I34"/>
    <mergeCell ref="F35:I35"/>
    <mergeCell ref="F48:I48"/>
    <mergeCell ref="F49:I49"/>
    <mergeCell ref="F50:I50"/>
    <mergeCell ref="F51:I51"/>
    <mergeCell ref="F52:I52"/>
    <mergeCell ref="F53:I53"/>
    <mergeCell ref="F42:I42"/>
    <mergeCell ref="F43:I43"/>
    <mergeCell ref="F44:I44"/>
    <mergeCell ref="F45:I45"/>
    <mergeCell ref="F46:I46"/>
    <mergeCell ref="F47:I47"/>
    <mergeCell ref="F60:I60"/>
    <mergeCell ref="F61:I61"/>
    <mergeCell ref="F62:I62"/>
    <mergeCell ref="F63:I63"/>
    <mergeCell ref="F64:I64"/>
    <mergeCell ref="F65:I65"/>
    <mergeCell ref="F54:I54"/>
    <mergeCell ref="F55:I55"/>
    <mergeCell ref="F56:I56"/>
    <mergeCell ref="F57:I57"/>
    <mergeCell ref="F58:I58"/>
    <mergeCell ref="F59:I59"/>
    <mergeCell ref="F72:I72"/>
    <mergeCell ref="F73:I73"/>
    <mergeCell ref="F74:I74"/>
    <mergeCell ref="F75:I75"/>
    <mergeCell ref="F76:I76"/>
    <mergeCell ref="F77:I77"/>
    <mergeCell ref="F66:I66"/>
    <mergeCell ref="F67:I67"/>
    <mergeCell ref="F68:I68"/>
    <mergeCell ref="F69:I69"/>
    <mergeCell ref="F70:I70"/>
    <mergeCell ref="F71:I71"/>
    <mergeCell ref="F84:I84"/>
    <mergeCell ref="F85:I85"/>
    <mergeCell ref="F86:I86"/>
    <mergeCell ref="F87:I87"/>
    <mergeCell ref="F88:I88"/>
    <mergeCell ref="F89:I89"/>
    <mergeCell ref="F78:I78"/>
    <mergeCell ref="F79:I79"/>
    <mergeCell ref="F80:I80"/>
    <mergeCell ref="F81:I81"/>
    <mergeCell ref="F82:I82"/>
    <mergeCell ref="F83:I83"/>
    <mergeCell ref="F96:I96"/>
    <mergeCell ref="F97:I97"/>
    <mergeCell ref="F98:I98"/>
    <mergeCell ref="F99:I99"/>
    <mergeCell ref="F100:I100"/>
    <mergeCell ref="F101:I101"/>
    <mergeCell ref="F90:I90"/>
    <mergeCell ref="F91:I91"/>
    <mergeCell ref="F92:I92"/>
    <mergeCell ref="F93:I93"/>
    <mergeCell ref="F94:I94"/>
    <mergeCell ref="F95:I95"/>
    <mergeCell ref="F108:I108"/>
    <mergeCell ref="F109:I109"/>
    <mergeCell ref="F110:I110"/>
    <mergeCell ref="F111:I111"/>
    <mergeCell ref="F112:I112"/>
    <mergeCell ref="F113:I113"/>
    <mergeCell ref="F102:I102"/>
    <mergeCell ref="F103:I103"/>
    <mergeCell ref="F104:I104"/>
    <mergeCell ref="F105:I105"/>
    <mergeCell ref="F106:I106"/>
    <mergeCell ref="F107:I107"/>
    <mergeCell ref="F120:I120"/>
    <mergeCell ref="F121:I121"/>
    <mergeCell ref="F122:I122"/>
    <mergeCell ref="F123:I123"/>
    <mergeCell ref="F124:I124"/>
    <mergeCell ref="F125:I125"/>
    <mergeCell ref="F114:I114"/>
    <mergeCell ref="F115:I115"/>
    <mergeCell ref="F116:I116"/>
    <mergeCell ref="F117:I117"/>
    <mergeCell ref="F118:I118"/>
    <mergeCell ref="F119:I119"/>
    <mergeCell ref="F132:I132"/>
    <mergeCell ref="F133:I133"/>
    <mergeCell ref="F134:I134"/>
    <mergeCell ref="F135:I135"/>
    <mergeCell ref="F136:I136"/>
    <mergeCell ref="F137:I137"/>
    <mergeCell ref="F126:I126"/>
    <mergeCell ref="F127:I127"/>
    <mergeCell ref="F128:I128"/>
    <mergeCell ref="F129:I129"/>
    <mergeCell ref="F130:I130"/>
    <mergeCell ref="F131:I131"/>
    <mergeCell ref="F144:I144"/>
    <mergeCell ref="F145:I145"/>
    <mergeCell ref="F146:I146"/>
    <mergeCell ref="F147:I147"/>
    <mergeCell ref="F148:I148"/>
    <mergeCell ref="F149:I149"/>
    <mergeCell ref="F138:I138"/>
    <mergeCell ref="F139:I139"/>
    <mergeCell ref="F140:I140"/>
    <mergeCell ref="F141:I141"/>
    <mergeCell ref="F142:I142"/>
    <mergeCell ref="F143:I143"/>
    <mergeCell ref="F156:I156"/>
    <mergeCell ref="F157:I157"/>
    <mergeCell ref="F158:I158"/>
    <mergeCell ref="F159:I159"/>
    <mergeCell ref="F160:I160"/>
    <mergeCell ref="F161:I161"/>
    <mergeCell ref="F150:I150"/>
    <mergeCell ref="F151:I151"/>
    <mergeCell ref="F152:I152"/>
    <mergeCell ref="F153:I153"/>
    <mergeCell ref="F154:I154"/>
    <mergeCell ref="F155:I155"/>
    <mergeCell ref="F168:I168"/>
    <mergeCell ref="F169:I169"/>
    <mergeCell ref="F170:I170"/>
    <mergeCell ref="F171:I171"/>
    <mergeCell ref="F172:I172"/>
    <mergeCell ref="F173:I173"/>
    <mergeCell ref="F162:I162"/>
    <mergeCell ref="F163:I163"/>
    <mergeCell ref="F164:I164"/>
    <mergeCell ref="F165:I165"/>
    <mergeCell ref="F166:I166"/>
    <mergeCell ref="F167:I167"/>
    <mergeCell ref="F180:I180"/>
    <mergeCell ref="F181:I181"/>
    <mergeCell ref="F182:I182"/>
    <mergeCell ref="F183:I183"/>
    <mergeCell ref="F184:I184"/>
    <mergeCell ref="F185:I185"/>
    <mergeCell ref="F174:I174"/>
    <mergeCell ref="F175:I175"/>
    <mergeCell ref="F176:I176"/>
    <mergeCell ref="F177:I177"/>
    <mergeCell ref="F178:I178"/>
    <mergeCell ref="F179:I179"/>
    <mergeCell ref="F192:I192"/>
    <mergeCell ref="F193:I193"/>
    <mergeCell ref="F194:I194"/>
    <mergeCell ref="F195:I195"/>
    <mergeCell ref="F196:I196"/>
    <mergeCell ref="F197:I197"/>
    <mergeCell ref="F186:I186"/>
    <mergeCell ref="F187:I187"/>
    <mergeCell ref="F188:I188"/>
    <mergeCell ref="F189:I189"/>
    <mergeCell ref="F190:I190"/>
    <mergeCell ref="F191:I191"/>
    <mergeCell ref="F204:I204"/>
    <mergeCell ref="F205:I205"/>
    <mergeCell ref="F206:I206"/>
    <mergeCell ref="F207:I207"/>
    <mergeCell ref="F208:I208"/>
    <mergeCell ref="F209:I209"/>
    <mergeCell ref="F198:I198"/>
    <mergeCell ref="F199:I199"/>
    <mergeCell ref="F200:I200"/>
    <mergeCell ref="F201:I201"/>
    <mergeCell ref="F202:I202"/>
    <mergeCell ref="F203:I203"/>
    <mergeCell ref="F216:I216"/>
    <mergeCell ref="F217:I217"/>
    <mergeCell ref="F218:I218"/>
    <mergeCell ref="F219:I219"/>
    <mergeCell ref="F220:I220"/>
    <mergeCell ref="F221:I221"/>
    <mergeCell ref="F210:I210"/>
    <mergeCell ref="F211:I211"/>
    <mergeCell ref="F212:I212"/>
    <mergeCell ref="F213:I213"/>
    <mergeCell ref="F214:I214"/>
    <mergeCell ref="F215:I215"/>
    <mergeCell ref="F228:I228"/>
    <mergeCell ref="F229:I229"/>
    <mergeCell ref="F230:I230"/>
    <mergeCell ref="F231:I231"/>
    <mergeCell ref="F232:I232"/>
    <mergeCell ref="F233:I233"/>
    <mergeCell ref="F222:I222"/>
    <mergeCell ref="F223:I223"/>
    <mergeCell ref="F224:I224"/>
    <mergeCell ref="F225:I225"/>
    <mergeCell ref="F226:I226"/>
    <mergeCell ref="F227:I227"/>
    <mergeCell ref="F240:I240"/>
    <mergeCell ref="F241:I241"/>
    <mergeCell ref="F242:I242"/>
    <mergeCell ref="F243:I243"/>
    <mergeCell ref="F244:I244"/>
    <mergeCell ref="F245:I245"/>
    <mergeCell ref="F234:I234"/>
    <mergeCell ref="F235:I235"/>
    <mergeCell ref="F236:I236"/>
    <mergeCell ref="F237:I237"/>
    <mergeCell ref="F238:I238"/>
    <mergeCell ref="F239:I239"/>
    <mergeCell ref="F252:I252"/>
    <mergeCell ref="F253:I253"/>
    <mergeCell ref="F254:I254"/>
    <mergeCell ref="F255:I255"/>
    <mergeCell ref="F256:I256"/>
    <mergeCell ref="F257:I257"/>
    <mergeCell ref="F246:I246"/>
    <mergeCell ref="F247:I247"/>
    <mergeCell ref="F248:I248"/>
    <mergeCell ref="F249:I249"/>
    <mergeCell ref="F250:I250"/>
    <mergeCell ref="F251:I251"/>
    <mergeCell ref="F264:I264"/>
    <mergeCell ref="F265:I265"/>
    <mergeCell ref="F266:I266"/>
    <mergeCell ref="F267:I267"/>
    <mergeCell ref="F268:I268"/>
    <mergeCell ref="F269:I269"/>
    <mergeCell ref="F258:I258"/>
    <mergeCell ref="F259:I259"/>
    <mergeCell ref="F260:I260"/>
    <mergeCell ref="F261:I261"/>
    <mergeCell ref="F262:I262"/>
    <mergeCell ref="F263:I263"/>
    <mergeCell ref="F278:I278"/>
    <mergeCell ref="F279:I279"/>
    <mergeCell ref="F280:I280"/>
    <mergeCell ref="F281:I281"/>
    <mergeCell ref="F270:I270"/>
    <mergeCell ref="F271:I271"/>
    <mergeCell ref="F272:I272"/>
    <mergeCell ref="F273:I273"/>
    <mergeCell ref="F274:I274"/>
    <mergeCell ref="F275:I275"/>
    <mergeCell ref="F315:I315"/>
    <mergeCell ref="F316:I316"/>
    <mergeCell ref="K19:L19"/>
    <mergeCell ref="K20:L20"/>
    <mergeCell ref="K21:L21"/>
    <mergeCell ref="K22:L22"/>
    <mergeCell ref="K23:L23"/>
    <mergeCell ref="F306:I306"/>
    <mergeCell ref="F307:I307"/>
    <mergeCell ref="F308:I308"/>
    <mergeCell ref="F309:I309"/>
    <mergeCell ref="F310:I310"/>
    <mergeCell ref="F311:I311"/>
    <mergeCell ref="F300:I300"/>
    <mergeCell ref="F301:I301"/>
    <mergeCell ref="F302:I302"/>
    <mergeCell ref="F303:I303"/>
    <mergeCell ref="F304:I304"/>
    <mergeCell ref="F305:I305"/>
    <mergeCell ref="F294:I294"/>
    <mergeCell ref="F295:I295"/>
    <mergeCell ref="F296:I296"/>
    <mergeCell ref="F297:I297"/>
    <mergeCell ref="F298:I298"/>
    <mergeCell ref="K24:L24"/>
    <mergeCell ref="K25:L25"/>
    <mergeCell ref="K26:L26"/>
    <mergeCell ref="K27:L27"/>
    <mergeCell ref="K28:L28"/>
    <mergeCell ref="K29:L29"/>
    <mergeCell ref="F312:I312"/>
    <mergeCell ref="F313:I313"/>
    <mergeCell ref="F314:I314"/>
    <mergeCell ref="F299:I299"/>
    <mergeCell ref="F288:I288"/>
    <mergeCell ref="F289:I289"/>
    <mergeCell ref="F290:I290"/>
    <mergeCell ref="F291:I291"/>
    <mergeCell ref="F292:I292"/>
    <mergeCell ref="F293:I293"/>
    <mergeCell ref="F282:I282"/>
    <mergeCell ref="F283:I283"/>
    <mergeCell ref="F284:I284"/>
    <mergeCell ref="F285:I285"/>
    <mergeCell ref="F286:I286"/>
    <mergeCell ref="F287:I287"/>
    <mergeCell ref="F276:I276"/>
    <mergeCell ref="F277:I277"/>
    <mergeCell ref="K36:L36"/>
    <mergeCell ref="K37:L37"/>
    <mergeCell ref="K38:L38"/>
    <mergeCell ref="K39:L39"/>
    <mergeCell ref="K40:L40"/>
    <mergeCell ref="K41:L41"/>
    <mergeCell ref="K30:L30"/>
    <mergeCell ref="K31:L31"/>
    <mergeCell ref="K32:L32"/>
    <mergeCell ref="K33:L33"/>
    <mergeCell ref="K34:L34"/>
    <mergeCell ref="K35:L35"/>
    <mergeCell ref="K49:L49"/>
    <mergeCell ref="K50:L50"/>
    <mergeCell ref="K51:L51"/>
    <mergeCell ref="K52:L52"/>
    <mergeCell ref="K53:L53"/>
    <mergeCell ref="K54:L54"/>
    <mergeCell ref="K43:L43"/>
    <mergeCell ref="K44:L44"/>
    <mergeCell ref="K45:L45"/>
    <mergeCell ref="K46:L46"/>
    <mergeCell ref="K47:L47"/>
    <mergeCell ref="K48:L48"/>
    <mergeCell ref="K61:L61"/>
    <mergeCell ref="K62:L62"/>
    <mergeCell ref="K63:L63"/>
    <mergeCell ref="K64:L64"/>
    <mergeCell ref="K65:L65"/>
    <mergeCell ref="K66:L66"/>
    <mergeCell ref="K55:L55"/>
    <mergeCell ref="K56:L56"/>
    <mergeCell ref="K57:L57"/>
    <mergeCell ref="K58:L58"/>
    <mergeCell ref="K59:L59"/>
    <mergeCell ref="K60:L60"/>
    <mergeCell ref="K73:L73"/>
    <mergeCell ref="K74:L74"/>
    <mergeCell ref="K75:L75"/>
    <mergeCell ref="K76:L76"/>
    <mergeCell ref="K77:L77"/>
    <mergeCell ref="K78:L78"/>
    <mergeCell ref="K67:L67"/>
    <mergeCell ref="K68:L68"/>
    <mergeCell ref="K69:L69"/>
    <mergeCell ref="K70:L70"/>
    <mergeCell ref="K71:L71"/>
    <mergeCell ref="K72:L72"/>
    <mergeCell ref="K85:L85"/>
    <mergeCell ref="K86:L86"/>
    <mergeCell ref="K87:L87"/>
    <mergeCell ref="K88:L88"/>
    <mergeCell ref="K89:L89"/>
    <mergeCell ref="K90:L90"/>
    <mergeCell ref="K79:L79"/>
    <mergeCell ref="K80:L80"/>
    <mergeCell ref="K81:L81"/>
    <mergeCell ref="K82:L82"/>
    <mergeCell ref="K83:L83"/>
    <mergeCell ref="K84:L84"/>
    <mergeCell ref="K97:L97"/>
    <mergeCell ref="K98:L98"/>
    <mergeCell ref="K99:L99"/>
    <mergeCell ref="K100:L100"/>
    <mergeCell ref="K101:L101"/>
    <mergeCell ref="K102:L102"/>
    <mergeCell ref="K91:L91"/>
    <mergeCell ref="K92:L92"/>
    <mergeCell ref="K93:L93"/>
    <mergeCell ref="K94:L94"/>
    <mergeCell ref="K95:L95"/>
    <mergeCell ref="K96:L96"/>
    <mergeCell ref="K109:L109"/>
    <mergeCell ref="K110:L110"/>
    <mergeCell ref="K111:L111"/>
    <mergeCell ref="K112:L112"/>
    <mergeCell ref="K113:L113"/>
    <mergeCell ref="K114:L114"/>
    <mergeCell ref="K103:L103"/>
    <mergeCell ref="K104:L104"/>
    <mergeCell ref="K105:L105"/>
    <mergeCell ref="K106:L106"/>
    <mergeCell ref="K107:L107"/>
    <mergeCell ref="K108:L108"/>
    <mergeCell ref="K121:L121"/>
    <mergeCell ref="K122:L122"/>
    <mergeCell ref="K123:L123"/>
    <mergeCell ref="K124:L124"/>
    <mergeCell ref="K125:L125"/>
    <mergeCell ref="K126:L126"/>
    <mergeCell ref="K115:L115"/>
    <mergeCell ref="K116:L116"/>
    <mergeCell ref="K117:L117"/>
    <mergeCell ref="K118:L118"/>
    <mergeCell ref="K119:L119"/>
    <mergeCell ref="K120:L120"/>
    <mergeCell ref="K133:L133"/>
    <mergeCell ref="K134:L134"/>
    <mergeCell ref="K135:L135"/>
    <mergeCell ref="K136:L136"/>
    <mergeCell ref="K137:L137"/>
    <mergeCell ref="K138:L138"/>
    <mergeCell ref="K127:L127"/>
    <mergeCell ref="K128:L128"/>
    <mergeCell ref="K129:L129"/>
    <mergeCell ref="K130:L130"/>
    <mergeCell ref="K131:L131"/>
    <mergeCell ref="K132:L132"/>
    <mergeCell ref="K145:L145"/>
    <mergeCell ref="K146:L146"/>
    <mergeCell ref="K147:L147"/>
    <mergeCell ref="K148:L148"/>
    <mergeCell ref="K149:L149"/>
    <mergeCell ref="K150:L150"/>
    <mergeCell ref="K139:L139"/>
    <mergeCell ref="K140:L140"/>
    <mergeCell ref="K141:L141"/>
    <mergeCell ref="K142:L142"/>
    <mergeCell ref="K143:L143"/>
    <mergeCell ref="K144:L144"/>
    <mergeCell ref="K157:L157"/>
    <mergeCell ref="K158:L158"/>
    <mergeCell ref="K159:L159"/>
    <mergeCell ref="K160:L160"/>
    <mergeCell ref="K161:L161"/>
    <mergeCell ref="K162:L162"/>
    <mergeCell ref="K151:L151"/>
    <mergeCell ref="K152:L152"/>
    <mergeCell ref="K153:L153"/>
    <mergeCell ref="K154:L154"/>
    <mergeCell ref="K155:L155"/>
    <mergeCell ref="K156:L156"/>
    <mergeCell ref="K169:L169"/>
    <mergeCell ref="K170:L170"/>
    <mergeCell ref="K171:L171"/>
    <mergeCell ref="K172:L172"/>
    <mergeCell ref="K173:L173"/>
    <mergeCell ref="K174:L174"/>
    <mergeCell ref="K163:L163"/>
    <mergeCell ref="K164:L164"/>
    <mergeCell ref="K165:L165"/>
    <mergeCell ref="K166:L166"/>
    <mergeCell ref="K167:L167"/>
    <mergeCell ref="K168:L168"/>
    <mergeCell ref="K181:L181"/>
    <mergeCell ref="K182:L182"/>
    <mergeCell ref="K183:L183"/>
    <mergeCell ref="K184:L184"/>
    <mergeCell ref="K185:L185"/>
    <mergeCell ref="K186:L186"/>
    <mergeCell ref="K175:L175"/>
    <mergeCell ref="K176:L176"/>
    <mergeCell ref="K177:L177"/>
    <mergeCell ref="K178:L178"/>
    <mergeCell ref="K179:L179"/>
    <mergeCell ref="K180:L180"/>
    <mergeCell ref="K193:L193"/>
    <mergeCell ref="K194:L194"/>
    <mergeCell ref="K195:L195"/>
    <mergeCell ref="K196:L196"/>
    <mergeCell ref="K197:L197"/>
    <mergeCell ref="K198:L198"/>
    <mergeCell ref="K187:L187"/>
    <mergeCell ref="K188:L188"/>
    <mergeCell ref="K189:L189"/>
    <mergeCell ref="K190:L190"/>
    <mergeCell ref="K191:L191"/>
    <mergeCell ref="K192:L192"/>
    <mergeCell ref="K205:L205"/>
    <mergeCell ref="K206:L206"/>
    <mergeCell ref="K207:L207"/>
    <mergeCell ref="K208:L208"/>
    <mergeCell ref="K209:L209"/>
    <mergeCell ref="K210:L210"/>
    <mergeCell ref="K199:L199"/>
    <mergeCell ref="K200:L200"/>
    <mergeCell ref="K201:L201"/>
    <mergeCell ref="K202:L202"/>
    <mergeCell ref="K203:L203"/>
    <mergeCell ref="K204:L204"/>
    <mergeCell ref="K217:L217"/>
    <mergeCell ref="K218:L218"/>
    <mergeCell ref="K219:L219"/>
    <mergeCell ref="K220:L220"/>
    <mergeCell ref="K221:L221"/>
    <mergeCell ref="K222:L222"/>
    <mergeCell ref="K211:L211"/>
    <mergeCell ref="K212:L212"/>
    <mergeCell ref="K213:L213"/>
    <mergeCell ref="K214:L214"/>
    <mergeCell ref="K215:L215"/>
    <mergeCell ref="K216:L216"/>
    <mergeCell ref="K229:L229"/>
    <mergeCell ref="K230:L230"/>
    <mergeCell ref="K231:L231"/>
    <mergeCell ref="K232:L232"/>
    <mergeCell ref="K233:L233"/>
    <mergeCell ref="K234:L234"/>
    <mergeCell ref="K223:L223"/>
    <mergeCell ref="K224:L224"/>
    <mergeCell ref="K225:L225"/>
    <mergeCell ref="K226:L226"/>
    <mergeCell ref="K227:L227"/>
    <mergeCell ref="K228:L228"/>
    <mergeCell ref="K241:L241"/>
    <mergeCell ref="K242:L242"/>
    <mergeCell ref="K243:L243"/>
    <mergeCell ref="K244:L244"/>
    <mergeCell ref="K245:L245"/>
    <mergeCell ref="K246:L246"/>
    <mergeCell ref="K235:L235"/>
    <mergeCell ref="K236:L236"/>
    <mergeCell ref="K237:L237"/>
    <mergeCell ref="K238:L238"/>
    <mergeCell ref="K239:L239"/>
    <mergeCell ref="K240:L240"/>
    <mergeCell ref="K253:L253"/>
    <mergeCell ref="K254:L254"/>
    <mergeCell ref="K255:L255"/>
    <mergeCell ref="K256:L256"/>
    <mergeCell ref="K257:L257"/>
    <mergeCell ref="K258:L258"/>
    <mergeCell ref="K247:L247"/>
    <mergeCell ref="K248:L248"/>
    <mergeCell ref="K249:L249"/>
    <mergeCell ref="K250:L250"/>
    <mergeCell ref="K251:L251"/>
    <mergeCell ref="K252:L252"/>
    <mergeCell ref="K265:L265"/>
    <mergeCell ref="K266:L266"/>
    <mergeCell ref="K267:L267"/>
    <mergeCell ref="K268:L268"/>
    <mergeCell ref="K269:L269"/>
    <mergeCell ref="K270:L270"/>
    <mergeCell ref="K259:L259"/>
    <mergeCell ref="K260:L260"/>
    <mergeCell ref="K261:L261"/>
    <mergeCell ref="K262:L262"/>
    <mergeCell ref="K263:L263"/>
    <mergeCell ref="K264:L264"/>
    <mergeCell ref="K277:L277"/>
    <mergeCell ref="K278:L278"/>
    <mergeCell ref="K279:L279"/>
    <mergeCell ref="K280:L280"/>
    <mergeCell ref="K281:L281"/>
    <mergeCell ref="K282:L282"/>
    <mergeCell ref="K271:L271"/>
    <mergeCell ref="K272:L272"/>
    <mergeCell ref="K273:L273"/>
    <mergeCell ref="K274:L274"/>
    <mergeCell ref="K275:L275"/>
    <mergeCell ref="K276:L276"/>
    <mergeCell ref="K289:L289"/>
    <mergeCell ref="K290:L290"/>
    <mergeCell ref="K291:L291"/>
    <mergeCell ref="K292:L292"/>
    <mergeCell ref="K293:L293"/>
    <mergeCell ref="K294:L294"/>
    <mergeCell ref="K283:L283"/>
    <mergeCell ref="K284:L284"/>
    <mergeCell ref="K285:L285"/>
    <mergeCell ref="K286:L286"/>
    <mergeCell ref="K287:L287"/>
    <mergeCell ref="K288:L288"/>
    <mergeCell ref="K313:L313"/>
    <mergeCell ref="K314:L314"/>
    <mergeCell ref="K315:L315"/>
    <mergeCell ref="K316:L316"/>
    <mergeCell ref="C11:I11"/>
    <mergeCell ref="B15:C15"/>
    <mergeCell ref="K307:L307"/>
    <mergeCell ref="K308:L308"/>
    <mergeCell ref="K309:L309"/>
    <mergeCell ref="K310:L310"/>
    <mergeCell ref="K311:L311"/>
    <mergeCell ref="K312:L312"/>
    <mergeCell ref="K301:L301"/>
    <mergeCell ref="K302:L302"/>
    <mergeCell ref="K303:L303"/>
    <mergeCell ref="K304:L304"/>
    <mergeCell ref="K305:L305"/>
    <mergeCell ref="K306:L306"/>
    <mergeCell ref="K295:L295"/>
    <mergeCell ref="K296:L296"/>
    <mergeCell ref="K297:L297"/>
    <mergeCell ref="K298:L298"/>
    <mergeCell ref="K299:L299"/>
    <mergeCell ref="K300:L300"/>
    <mergeCell ref="A1:L2"/>
    <mergeCell ref="A3:L3"/>
    <mergeCell ref="A7:J7"/>
    <mergeCell ref="A9:J9"/>
    <mergeCell ref="A15:A16"/>
    <mergeCell ref="D15:E15"/>
    <mergeCell ref="F15:I16"/>
    <mergeCell ref="J15:J16"/>
    <mergeCell ref="K15:L16"/>
    <mergeCell ref="A8:O8"/>
    <mergeCell ref="A13:L13"/>
  </mergeCells>
  <dataValidations count="1">
    <dataValidation allowBlank="1" showInputMessage="1" showErrorMessage="1" promptTitle="DENOMINAZIONE SERVIZIO" prompt="In questa colonna occorre indicare esattamente la denominazione del servizio riportata in sede di redazione del Piano di Zona rispettando altresì l'ordine progressivo dei servizi utilizzato al momento della programmazione" sqref="C17:C21"/>
  </dataValidations>
  <printOptions horizontalCentered="1"/>
  <pageMargins left="0.15748031496062992" right="0.74803149606299213" top="0.35433070866141736" bottom="0.98425196850393704" header="0.23622047244094491" footer="0.51181102362204722"/>
  <pageSetup paperSize="9" scale="50" orientation="landscape" r:id="rId1"/>
  <headerFooter alignWithMargins="0"/>
  <drawing r:id="rId2"/>
  <legacyDrawing r:id="rId3"/>
  <oleObjects>
    <oleObject progId="Word.Document.12" shapeId="1025" r:id="rId4"/>
  </oleObjects>
</worksheet>
</file>

<file path=xl/worksheets/sheet4.xml><?xml version="1.0" encoding="utf-8"?>
<worksheet xmlns="http://schemas.openxmlformats.org/spreadsheetml/2006/main" xmlns:r="http://schemas.openxmlformats.org/officeDocument/2006/relationships">
  <sheetPr>
    <pageSetUpPr fitToPage="1"/>
  </sheetPr>
  <dimension ref="A1:I54"/>
  <sheetViews>
    <sheetView topLeftCell="A10" zoomScale="75" zoomScaleNormal="75" workbookViewId="0">
      <selection activeCell="D15" sqref="D15"/>
    </sheetView>
  </sheetViews>
  <sheetFormatPr defaultColWidth="7.875" defaultRowHeight="12.75"/>
  <cols>
    <col min="1" max="1" width="8.75" style="25" customWidth="1"/>
    <col min="2" max="2" width="19.25" style="25" customWidth="1"/>
    <col min="3" max="3" width="67.75" style="25" bestFit="1" customWidth="1"/>
    <col min="4" max="4" width="31.375" style="25" customWidth="1"/>
    <col min="5" max="5" width="13.875" style="25" customWidth="1"/>
    <col min="6" max="6" width="5.375" style="25" customWidth="1"/>
    <col min="7" max="8" width="7.875" style="25"/>
    <col min="9" max="9" width="14.125" style="25" customWidth="1"/>
    <col min="10" max="16384" width="7.875" style="25"/>
  </cols>
  <sheetData>
    <row r="1" spans="1:9" ht="49.5" customHeight="1">
      <c r="A1" s="165" t="s">
        <v>81</v>
      </c>
      <c r="B1" s="165"/>
      <c r="C1" s="165"/>
      <c r="D1" s="165"/>
      <c r="E1" s="165"/>
      <c r="F1" s="165"/>
    </row>
    <row r="2" spans="1:9" ht="113.25" customHeight="1">
      <c r="A2" s="165"/>
      <c r="B2" s="165"/>
      <c r="C2" s="165"/>
      <c r="D2" s="165"/>
      <c r="E2" s="165"/>
      <c r="F2" s="165"/>
    </row>
    <row r="3" spans="1:9">
      <c r="A3" s="245"/>
      <c r="B3" s="245"/>
      <c r="C3" s="245"/>
      <c r="D3" s="245"/>
      <c r="E3" s="245"/>
      <c r="F3" s="245"/>
    </row>
    <row r="4" spans="1:9">
      <c r="A4" s="245"/>
      <c r="B4" s="245"/>
      <c r="C4" s="245"/>
      <c r="D4" s="245"/>
      <c r="E4" s="245"/>
      <c r="F4" s="245"/>
    </row>
    <row r="5" spans="1:9" ht="50.25" customHeight="1">
      <c r="A5" s="26"/>
      <c r="B5" s="251" t="s">
        <v>82</v>
      </c>
      <c r="C5" s="252"/>
      <c r="D5" s="252"/>
      <c r="E5" s="252"/>
      <c r="F5" s="253"/>
    </row>
    <row r="6" spans="1:9">
      <c r="A6" s="246"/>
      <c r="B6" s="246"/>
      <c r="C6" s="246"/>
      <c r="D6" s="246"/>
      <c r="E6" s="246"/>
      <c r="F6" s="246"/>
    </row>
    <row r="7" spans="1:9" s="29" customFormat="1" ht="19.5" customHeight="1">
      <c r="A7" s="247"/>
      <c r="B7" s="248"/>
      <c r="C7" s="42" t="s">
        <v>14</v>
      </c>
      <c r="D7" s="37" t="str">
        <f>BUDGET!F7</f>
        <v>LECCE</v>
      </c>
      <c r="E7" s="249"/>
      <c r="F7" s="250"/>
      <c r="G7" s="28"/>
    </row>
    <row r="8" spans="1:9" s="29" customFormat="1" ht="12.75" customHeight="1">
      <c r="A8" s="171"/>
      <c r="B8" s="171"/>
      <c r="C8" s="171"/>
      <c r="D8" s="171"/>
      <c r="E8" s="171"/>
      <c r="F8" s="171"/>
      <c r="G8" s="28"/>
    </row>
    <row r="9" spans="1:9" s="29" customFormat="1" ht="19.5" customHeight="1">
      <c r="A9" s="171"/>
      <c r="B9" s="172"/>
      <c r="C9" s="42" t="s">
        <v>15</v>
      </c>
      <c r="D9" s="42" t="str">
        <f>BUDGET!F9</f>
        <v>POGGIARDO</v>
      </c>
      <c r="E9" s="249"/>
      <c r="F9" s="250"/>
      <c r="G9" s="28"/>
    </row>
    <row r="10" spans="1:9" ht="18.75" customHeight="1">
      <c r="D10" s="30"/>
    </row>
    <row r="11" spans="1:9" s="29" customFormat="1" ht="18.75">
      <c r="A11" s="171"/>
      <c r="B11" s="172"/>
      <c r="C11" s="43" t="s">
        <v>17</v>
      </c>
      <c r="D11" s="34">
        <f>SUM(D14:D29)</f>
        <v>2990039.7900000005</v>
      </c>
      <c r="E11" s="249"/>
      <c r="F11" s="250"/>
      <c r="G11" s="28"/>
    </row>
    <row r="12" spans="1:9" ht="18.75" customHeight="1"/>
    <row r="13" spans="1:9" ht="18.75" customHeight="1">
      <c r="C13" s="254" t="s">
        <v>0</v>
      </c>
      <c r="D13" s="255"/>
    </row>
    <row r="14" spans="1:9" ht="18.75" customHeight="1">
      <c r="C14" s="81" t="s">
        <v>38</v>
      </c>
      <c r="D14" s="35">
        <v>222574.43</v>
      </c>
    </row>
    <row r="15" spans="1:9" ht="15.75">
      <c r="A15" s="20"/>
      <c r="C15" s="81" t="s">
        <v>39</v>
      </c>
      <c r="D15" s="35">
        <v>183000</v>
      </c>
      <c r="I15" s="108"/>
    </row>
    <row r="16" spans="1:9" s="29" customFormat="1" ht="15.75">
      <c r="A16" s="27"/>
      <c r="C16" s="81" t="s">
        <v>40</v>
      </c>
      <c r="D16" s="35">
        <v>157978.4</v>
      </c>
      <c r="E16" s="25"/>
      <c r="I16" s="108"/>
    </row>
    <row r="17" spans="1:9" s="29" customFormat="1" ht="15.75">
      <c r="A17" s="27"/>
      <c r="C17" s="81" t="s">
        <v>41</v>
      </c>
      <c r="D17" s="35">
        <v>156000</v>
      </c>
      <c r="E17" s="25"/>
      <c r="I17" s="108"/>
    </row>
    <row r="18" spans="1:9" ht="15.75">
      <c r="A18" s="20"/>
      <c r="C18" s="81" t="s">
        <v>42</v>
      </c>
      <c r="D18" s="35">
        <v>0</v>
      </c>
      <c r="I18" s="108"/>
    </row>
    <row r="19" spans="1:9" ht="15.75">
      <c r="A19" s="20"/>
      <c r="C19" s="81" t="s">
        <v>43</v>
      </c>
      <c r="D19" s="35">
        <v>557273.79</v>
      </c>
      <c r="I19" s="108"/>
    </row>
    <row r="20" spans="1:9" ht="15.75">
      <c r="A20" s="27"/>
      <c r="C20" s="81" t="s">
        <v>44</v>
      </c>
      <c r="D20" s="35">
        <v>596771.02</v>
      </c>
      <c r="G20" s="38"/>
      <c r="I20" s="108"/>
    </row>
    <row r="21" spans="1:9" ht="15.75">
      <c r="A21" s="27"/>
      <c r="C21" s="81" t="s">
        <v>45</v>
      </c>
      <c r="D21" s="35">
        <v>557060.4</v>
      </c>
      <c r="G21" s="38"/>
      <c r="I21" s="108"/>
    </row>
    <row r="22" spans="1:9" ht="15.75">
      <c r="A22" s="31"/>
      <c r="C22" s="81" t="s">
        <v>46</v>
      </c>
      <c r="D22" s="35">
        <v>443534.62</v>
      </c>
      <c r="E22" s="109"/>
      <c r="I22" s="108"/>
    </row>
    <row r="23" spans="1:9" ht="15.75">
      <c r="A23" s="31"/>
      <c r="C23" s="81" t="s">
        <v>47</v>
      </c>
      <c r="D23" s="35">
        <v>83745.929999999993</v>
      </c>
      <c r="E23" s="109"/>
      <c r="I23" s="108"/>
    </row>
    <row r="24" spans="1:9" ht="15.75">
      <c r="A24" s="32"/>
      <c r="C24" s="81" t="s">
        <v>48</v>
      </c>
      <c r="D24" s="35">
        <v>12101.2</v>
      </c>
      <c r="E24" s="109"/>
      <c r="I24" s="108"/>
    </row>
    <row r="25" spans="1:9" ht="15.75">
      <c r="A25" s="32"/>
      <c r="C25" s="81" t="s">
        <v>48</v>
      </c>
      <c r="D25" s="35">
        <v>20000</v>
      </c>
      <c r="I25" s="108"/>
    </row>
    <row r="26" spans="1:9" ht="15.75">
      <c r="A26" s="33"/>
      <c r="C26" s="81" t="s">
        <v>48</v>
      </c>
      <c r="D26" s="35">
        <v>0</v>
      </c>
      <c r="I26" s="108"/>
    </row>
    <row r="27" spans="1:9" ht="15.75">
      <c r="A27" s="33"/>
      <c r="C27" s="81" t="s">
        <v>49</v>
      </c>
      <c r="D27" s="35">
        <v>0</v>
      </c>
      <c r="I27" s="108"/>
    </row>
    <row r="28" spans="1:9" ht="15.75">
      <c r="A28" s="33"/>
      <c r="C28" s="81" t="s">
        <v>49</v>
      </c>
      <c r="D28" s="35">
        <v>0</v>
      </c>
      <c r="E28" s="109"/>
      <c r="I28" s="108"/>
    </row>
    <row r="29" spans="1:9" ht="15.75">
      <c r="A29" s="33"/>
      <c r="C29" s="81" t="s">
        <v>49</v>
      </c>
      <c r="D29" s="35">
        <v>0</v>
      </c>
      <c r="I29" s="108"/>
    </row>
    <row r="32" spans="1:9" ht="18.75">
      <c r="C32" s="41" t="s">
        <v>4</v>
      </c>
      <c r="D32" s="36">
        <f>SUM(D35:D50)</f>
        <v>393762.05000000005</v>
      </c>
    </row>
    <row r="34" spans="1:4" ht="15.75">
      <c r="C34" s="254" t="s">
        <v>10</v>
      </c>
      <c r="D34" s="255"/>
    </row>
    <row r="35" spans="1:4" ht="15.75">
      <c r="C35" s="40" t="s">
        <v>38</v>
      </c>
      <c r="D35" s="74">
        <f>BUDGET!F14-'QUADRO SINTETICO PER FONTE'!D14</f>
        <v>7971.960000000021</v>
      </c>
    </row>
    <row r="36" spans="1:4" ht="15.75">
      <c r="A36" s="20"/>
      <c r="C36" s="40" t="s">
        <v>39</v>
      </c>
      <c r="D36" s="74">
        <f>BUDGET!F15-'QUADRO SINTETICO PER FONTE'!D15</f>
        <v>0</v>
      </c>
    </row>
    <row r="37" spans="1:4" s="29" customFormat="1" ht="15.75">
      <c r="A37" s="27"/>
      <c r="C37" s="82" t="s">
        <v>40</v>
      </c>
      <c r="D37" s="74">
        <f>BUDGET!F16-'QUADRO SINTETICO PER FONTE'!D16</f>
        <v>0</v>
      </c>
    </row>
    <row r="38" spans="1:4" s="29" customFormat="1" ht="15.75">
      <c r="A38" s="27"/>
      <c r="C38" s="82" t="s">
        <v>41</v>
      </c>
      <c r="D38" s="74">
        <f>BUDGET!F17-'QUADRO SINTETICO PER FONTE'!D17</f>
        <v>0</v>
      </c>
    </row>
    <row r="39" spans="1:4" ht="15.75">
      <c r="A39" s="20"/>
      <c r="C39" s="82" t="s">
        <v>42</v>
      </c>
      <c r="D39" s="74">
        <f>BUDGET!F18-'QUADRO SINTETICO PER FONTE'!D18</f>
        <v>218627.82</v>
      </c>
    </row>
    <row r="40" spans="1:4" ht="15.75">
      <c r="A40" s="20"/>
      <c r="C40" s="82" t="s">
        <v>43</v>
      </c>
      <c r="D40" s="74">
        <f>BUDGET!F19-'QUADRO SINTETICO PER FONTE'!D19</f>
        <v>0</v>
      </c>
    </row>
    <row r="41" spans="1:4" ht="15.75">
      <c r="A41" s="27"/>
      <c r="C41" s="82" t="s">
        <v>44</v>
      </c>
      <c r="D41" s="74">
        <f>BUDGET!F20-'QUADRO SINTETICO PER FONTE'!D20</f>
        <v>0</v>
      </c>
    </row>
    <row r="42" spans="1:4" ht="15.75">
      <c r="A42" s="27"/>
      <c r="C42" s="82" t="s">
        <v>45</v>
      </c>
      <c r="D42" s="74">
        <f>BUDGET!F21-'QUADRO SINTETICO PER FONTE'!D21</f>
        <v>0</v>
      </c>
    </row>
    <row r="43" spans="1:4" ht="15.75">
      <c r="A43" s="31"/>
      <c r="C43" s="82" t="s">
        <v>46</v>
      </c>
      <c r="D43" s="74">
        <f>BUDGET!F22-'QUADRO SINTETICO PER FONTE'!D22</f>
        <v>0</v>
      </c>
    </row>
    <row r="44" spans="1:4" ht="15.75">
      <c r="A44" s="31"/>
      <c r="C44" s="82" t="s">
        <v>47</v>
      </c>
      <c r="D44" s="74">
        <f>BUDGET!F23-'QUADRO SINTETICO PER FONTE'!D23</f>
        <v>147162.27000000002</v>
      </c>
    </row>
    <row r="45" spans="1:4" ht="15.75">
      <c r="A45" s="32"/>
      <c r="C45" s="82" t="s">
        <v>48</v>
      </c>
      <c r="D45" s="74">
        <f>BUDGET!F24-'QUADRO SINTETICO PER FONTE'!D24</f>
        <v>0</v>
      </c>
    </row>
    <row r="46" spans="1:4" ht="15.75">
      <c r="A46" s="32"/>
      <c r="C46" s="82" t="s">
        <v>48</v>
      </c>
      <c r="D46" s="74">
        <f>BUDGET!F25-'QUADRO SINTETICO PER FONTE'!D25</f>
        <v>20000</v>
      </c>
    </row>
    <row r="47" spans="1:4" ht="15.75">
      <c r="A47" s="33"/>
      <c r="C47" s="40" t="s">
        <v>48</v>
      </c>
      <c r="D47" s="74">
        <f>BUDGET!F26-'QUADRO SINTETICO PER FONTE'!D26</f>
        <v>0</v>
      </c>
    </row>
    <row r="48" spans="1:4" ht="15.75">
      <c r="A48" s="33"/>
      <c r="C48" s="40" t="s">
        <v>49</v>
      </c>
      <c r="D48" s="74">
        <f>BUDGET!F27-'QUADRO SINTETICO PER FONTE'!D27</f>
        <v>0</v>
      </c>
    </row>
    <row r="49" spans="1:6" ht="15.75">
      <c r="A49" s="33"/>
      <c r="C49" s="40" t="s">
        <v>49</v>
      </c>
      <c r="D49" s="74">
        <f>BUDGET!F28-'QUADRO SINTETICO PER FONTE'!D28</f>
        <v>0</v>
      </c>
    </row>
    <row r="50" spans="1:6" ht="15.75">
      <c r="A50" s="33"/>
      <c r="C50" s="40" t="s">
        <v>49</v>
      </c>
      <c r="D50" s="74">
        <f>BUDGET!F29-'QUADRO SINTETICO PER FONTE'!D29</f>
        <v>0</v>
      </c>
    </row>
    <row r="52" spans="1:6" ht="57" customHeight="1">
      <c r="B52" s="164" t="s">
        <v>35</v>
      </c>
      <c r="C52" s="164"/>
      <c r="D52" s="164"/>
      <c r="E52" s="164"/>
      <c r="F52" s="164"/>
    </row>
    <row r="54" spans="1:6" ht="57" customHeight="1">
      <c r="B54" s="244" t="s">
        <v>36</v>
      </c>
      <c r="C54" s="244"/>
      <c r="D54" s="244"/>
      <c r="E54" s="244"/>
      <c r="F54" s="244"/>
    </row>
  </sheetData>
  <mergeCells count="15">
    <mergeCell ref="B54:F54"/>
    <mergeCell ref="A1:F2"/>
    <mergeCell ref="A3:F4"/>
    <mergeCell ref="A6:F6"/>
    <mergeCell ref="A7:B7"/>
    <mergeCell ref="E11:F11"/>
    <mergeCell ref="B5:F5"/>
    <mergeCell ref="A11:B11"/>
    <mergeCell ref="E7:F7"/>
    <mergeCell ref="A8:F8"/>
    <mergeCell ref="A9:B9"/>
    <mergeCell ref="E9:F9"/>
    <mergeCell ref="C13:D13"/>
    <mergeCell ref="C34:D34"/>
    <mergeCell ref="B52:F52"/>
  </mergeCells>
  <phoneticPr fontId="4" type="noConversion"/>
  <dataValidations xWindow="640" yWindow="474" count="2">
    <dataValidation type="decimal" allowBlank="1" showInputMessage="1" showErrorMessage="1" sqref="D35:D50 D14:D29">
      <formula1>0</formula1>
      <formula2>1E+27</formula2>
    </dataValidation>
    <dataValidation allowBlank="1" showErrorMessage="1" sqref="H36:J50 H15:J29"/>
  </dataValidations>
  <printOptions horizontalCentered="1" verticalCentered="1"/>
  <pageMargins left="0.75000000000000011" right="0.75000000000000011" top="1" bottom="1" header="0.5" footer="0.5"/>
  <pageSetup paperSize="9" scale="40" orientation="landscape" r:id="rId1"/>
  <headerFooter alignWithMargins="0"/>
  <ignoredErrors>
    <ignoredError sqref="D7 D9"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BUDGET</vt:lpstr>
      <vt:lpstr>SCHEDA REND</vt:lpstr>
      <vt:lpstr>ELENCO ATTI DI IMPEGNO</vt:lpstr>
      <vt:lpstr>QUADRO SINTETICO PER FONTE</vt:lpstr>
      <vt:lpstr>BUDGET!Area_stampa</vt:lpstr>
      <vt:lpstr>'ELENCO ATTI DI IMPEGNO'!Area_stampa</vt:lpstr>
      <vt:lpstr>'QUADRO SINTETICO PER FONTE'!Area_stampa</vt:lpstr>
      <vt:lpstr>'SCHEDA REND'!Area_stampa</vt:lpstr>
      <vt:lpstr>'ELENCO ATTI DI IMPEGNO'!Titoli_stampa</vt:lpstr>
      <vt:lpstr>'SCHEDA REND'!Titoli_stampa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Pro</dc:creator>
  <cp:lastModifiedBy>consorzio</cp:lastModifiedBy>
  <cp:lastPrinted>2019-09-05T08:48:51Z</cp:lastPrinted>
  <dcterms:created xsi:type="dcterms:W3CDTF">2011-03-08T10:29:50Z</dcterms:created>
  <dcterms:modified xsi:type="dcterms:W3CDTF">2020-01-16T10:04:26Z</dcterms:modified>
</cp:coreProperties>
</file>