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ate1904="1"/>
  <mc:AlternateContent xmlns:mc="http://schemas.openxmlformats.org/markup-compatibility/2006">
    <mc:Choice Requires="x15">
      <x15ac:absPath xmlns:x15ac="http://schemas.microsoft.com/office/spreadsheetml/2010/11/ac" url="\\192.168.10.206\Volume_1\direttore\PIANO DI ZONA\rendicontazione regione\RENDICONTAZIONE 2020\"/>
    </mc:Choice>
  </mc:AlternateContent>
  <xr:revisionPtr revIDLastSave="0" documentId="13_ncr:1_{C49A71EE-F1FD-4271-BD5A-79A0075FE080}" xr6:coauthVersionLast="45" xr6:coauthVersionMax="46" xr10:uidLastSave="{00000000-0000-0000-0000-000000000000}"/>
  <bookViews>
    <workbookView xWindow="-120" yWindow="-120" windowWidth="29040" windowHeight="15840" tabRatio="814" activeTab="2" xr2:uid="{00000000-000D-0000-FFFF-FFFF00000000}"/>
  </bookViews>
  <sheets>
    <sheet name="BUDGET" sheetId="11" r:id="rId1"/>
    <sheet name="SCHEDA REND" sheetId="14" r:id="rId2"/>
    <sheet name="ELENCO ATTI DI IMPEGNO" sheetId="15" r:id="rId3"/>
  </sheets>
  <externalReferences>
    <externalReference r:id="rId4"/>
    <externalReference r:id="rId5"/>
  </externalReferences>
  <definedNames>
    <definedName name="_xlnm.Print_Area" localSheetId="0">BUDGET!$A$1:$K$50</definedName>
    <definedName name="_xlnm.Print_Area" localSheetId="2">'ELENCO ATTI DI IMPEGNO'!$A$1:$L$311</definedName>
    <definedName name="_xlnm.Print_Area" localSheetId="1">'SCHEDA REND'!$A$1:$N$147</definedName>
    <definedName name="gestdef">#N/A</definedName>
    <definedName name="gestione" localSheetId="2">#REF!</definedName>
    <definedName name="gestione">#REF!</definedName>
    <definedName name="gestionedef">#REF!</definedName>
    <definedName name="menù1">NA()</definedName>
    <definedName name="regolamento4">[1]tendine!$M$1:$M$64</definedName>
    <definedName name="scelta1">NA()</definedName>
    <definedName name="SHARED_FORMULA_10_48_10_48_0">SUM(#REF!)</definedName>
    <definedName name="SHARED_FORMULA_20_103_20_103_6">SUM(#REF!)</definedName>
    <definedName name="SHARED_FORMULA_20_119_20_119_9">SUM(#REF!)</definedName>
    <definedName name="SHARED_FORMULA_20_151_20_151_6">SUM(#REF!)</definedName>
    <definedName name="SHARED_FORMULA_20_151_20_151_7">SUM(#REF!)</definedName>
    <definedName name="SHARED_FORMULA_20_16_20_16_7">SUM(#REF!)</definedName>
    <definedName name="SHARED_FORMULA_20_16_20_16_8">SUM(#REF!)</definedName>
    <definedName name="SHARED_FORMULA_20_16_20_16_9">SUM(#REF!)</definedName>
    <definedName name="SHARED_FORMULA_20_183_20_183_9">SUM(#REF!)</definedName>
    <definedName name="SHARED_FORMULA_20_199_20_199_6">SUM(#REF!)</definedName>
    <definedName name="SHARED_FORMULA_20_222_20_222_6">SUM(#REF!)</definedName>
    <definedName name="SHARED_FORMULA_20_222_20_222_7">SUM(#REF!)</definedName>
    <definedName name="SHARED_FORMULA_20_222_20_222_8">SUM(#REF!)</definedName>
    <definedName name="SHARED_FORMULA_20_55_20_55_7">SUM(#REF!)</definedName>
    <definedName name="SHARED_FORMULA_20_55_20_55_9">SUM(#REF!)</definedName>
    <definedName name="SHARED_FORMULA_20_70_20_70_6">SUM(#REF!)</definedName>
    <definedName name="SHARED_FORMULA_3_48_3_48_0">SUM(#REF!)</definedName>
    <definedName name="SHARED_FORMULA_8_12_8_12_6">SUM(#REF!)</definedName>
    <definedName name="SHARED_FORMULA_8_12_8_12_7">SUM(#REF!)</definedName>
    <definedName name="SHARED_FORMULA_8_12_8_12_8">SUM(#REF!)</definedName>
    <definedName name="SHARED_FORMULA_8_12_8_12_9">SUM(#REF!)</definedName>
    <definedName name="SHARED_FORMULA_9_10_9_10_6">#REF!-#REF!</definedName>
    <definedName name="SHARED_FORMULA_9_10_9_10_7">#REF!-#REF!</definedName>
    <definedName name="SHARED_FORMULA_9_10_9_10_8">#REF!-#REF!</definedName>
    <definedName name="terdef">#N/A</definedName>
    <definedName name="territoriodef">#REF!</definedName>
    <definedName name="_xlnm.Print_Titles" localSheetId="2">'ELENCO ATTI DI IMPEGNO'!$1:$16</definedName>
    <definedName name="_xlnm.Print_Titles" localSheetId="1">'SCHEDA REND'!$1:$15</definedName>
    <definedName name="X">[2]tendine!$O$1:$O$3</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5" i="14" l="1"/>
  <c r="N95" i="14"/>
  <c r="K95" i="14"/>
  <c r="J95" i="14"/>
  <c r="I96" i="14"/>
  <c r="J96" i="14"/>
  <c r="K96" i="14"/>
  <c r="I97" i="14"/>
  <c r="J97" i="14"/>
  <c r="K97" i="14"/>
  <c r="I109" i="14"/>
  <c r="N109" i="14"/>
  <c r="K109" i="14"/>
  <c r="J109" i="14"/>
  <c r="I106" i="14"/>
  <c r="N106" i="14"/>
  <c r="K106" i="14"/>
  <c r="J106" i="14"/>
  <c r="I105" i="14"/>
  <c r="N105" i="14"/>
  <c r="K105" i="14"/>
  <c r="J105" i="14"/>
  <c r="I104" i="14"/>
  <c r="N104" i="14"/>
  <c r="K104" i="14"/>
  <c r="J104" i="14"/>
  <c r="I77" i="14"/>
  <c r="N77" i="14"/>
  <c r="K77" i="14"/>
  <c r="J77" i="14"/>
  <c r="I76" i="14"/>
  <c r="N76" i="14"/>
  <c r="K76" i="14"/>
  <c r="J76" i="14"/>
  <c r="I56" i="14"/>
  <c r="N56" i="14"/>
  <c r="K56" i="14"/>
  <c r="J56" i="14"/>
  <c r="I62" i="14"/>
  <c r="N62" i="14"/>
  <c r="K62" i="14"/>
  <c r="J62" i="14"/>
  <c r="I63" i="14"/>
  <c r="N63" i="14"/>
  <c r="K63" i="14"/>
  <c r="J63" i="14"/>
  <c r="I70" i="14"/>
  <c r="N70" i="14"/>
  <c r="I69" i="14"/>
  <c r="N69" i="14"/>
  <c r="K70" i="14"/>
  <c r="J70" i="14"/>
  <c r="K69" i="14"/>
  <c r="J69" i="14"/>
  <c r="I65" i="14"/>
  <c r="I49" i="14"/>
  <c r="J49" i="14"/>
  <c r="K49" i="14"/>
  <c r="N49" i="14"/>
  <c r="H43" i="11"/>
  <c r="H42" i="11"/>
  <c r="H41" i="11"/>
  <c r="H40" i="11"/>
  <c r="H31" i="11"/>
  <c r="F13" i="11"/>
  <c r="F18" i="11"/>
  <c r="F19" i="11"/>
  <c r="F11" i="11"/>
  <c r="F14" i="11"/>
  <c r="G12" i="14"/>
  <c r="H27" i="11"/>
  <c r="H28" i="11"/>
  <c r="H29" i="11"/>
  <c r="H30" i="11"/>
  <c r="H32" i="11"/>
  <c r="H33" i="11"/>
  <c r="H34" i="11"/>
  <c r="H35" i="11"/>
  <c r="H36" i="11"/>
  <c r="H37" i="11"/>
  <c r="H38" i="11"/>
  <c r="H39" i="11"/>
  <c r="H44" i="11"/>
  <c r="H45" i="11"/>
  <c r="H46" i="11"/>
  <c r="H26" i="11"/>
  <c r="I17" i="14"/>
  <c r="I18" i="14"/>
  <c r="K18" i="14"/>
  <c r="I19" i="14"/>
  <c r="N19" i="14"/>
  <c r="I20" i="14"/>
  <c r="J20" i="14"/>
  <c r="I21" i="14"/>
  <c r="K21" i="14"/>
  <c r="N21" i="14"/>
  <c r="I22" i="14"/>
  <c r="J22" i="14"/>
  <c r="I23" i="14"/>
  <c r="N23" i="14"/>
  <c r="I24" i="14"/>
  <c r="N24" i="14"/>
  <c r="I25" i="14"/>
  <c r="N25" i="14"/>
  <c r="I26" i="14"/>
  <c r="K26" i="14"/>
  <c r="I27" i="14"/>
  <c r="N27" i="14"/>
  <c r="I28" i="14"/>
  <c r="K28" i="14"/>
  <c r="I29" i="14"/>
  <c r="N29" i="14"/>
  <c r="I30" i="14"/>
  <c r="K30" i="14"/>
  <c r="I31" i="14"/>
  <c r="N31" i="14"/>
  <c r="I32" i="14"/>
  <c r="N32" i="14"/>
  <c r="I33" i="14"/>
  <c r="N33" i="14"/>
  <c r="I34" i="14"/>
  <c r="J34" i="14"/>
  <c r="I35" i="14"/>
  <c r="N35" i="14"/>
  <c r="I36" i="14"/>
  <c r="N36" i="14"/>
  <c r="I37" i="14"/>
  <c r="N37" i="14"/>
  <c r="I38" i="14"/>
  <c r="J38" i="14"/>
  <c r="I39" i="14"/>
  <c r="N39" i="14"/>
  <c r="I40" i="14"/>
  <c r="N40" i="14"/>
  <c r="I41" i="14"/>
  <c r="J41" i="14"/>
  <c r="I42" i="14"/>
  <c r="K42" i="14"/>
  <c r="I43" i="14"/>
  <c r="N43" i="14"/>
  <c r="I44" i="14"/>
  <c r="N44" i="14"/>
  <c r="I45" i="14"/>
  <c r="K45" i="14"/>
  <c r="I46" i="14"/>
  <c r="J46" i="14"/>
  <c r="I47" i="14"/>
  <c r="N47" i="14"/>
  <c r="I48" i="14"/>
  <c r="J48" i="14"/>
  <c r="I50" i="14"/>
  <c r="K50" i="14"/>
  <c r="I51" i="14"/>
  <c r="K51" i="14"/>
  <c r="I52" i="14"/>
  <c r="N52" i="14"/>
  <c r="I53" i="14"/>
  <c r="N53" i="14"/>
  <c r="I54" i="14"/>
  <c r="N54" i="14"/>
  <c r="I55" i="14"/>
  <c r="N55" i="14"/>
  <c r="I57" i="14"/>
  <c r="J57" i="14"/>
  <c r="I58" i="14"/>
  <c r="N58" i="14"/>
  <c r="I59" i="14"/>
  <c r="K59" i="14"/>
  <c r="I60" i="14"/>
  <c r="K60" i="14"/>
  <c r="I61" i="14"/>
  <c r="I64" i="14"/>
  <c r="N64" i="14"/>
  <c r="K65" i="14"/>
  <c r="I66" i="14"/>
  <c r="K66" i="14"/>
  <c r="I67" i="14"/>
  <c r="J67" i="14"/>
  <c r="I68" i="14"/>
  <c r="N68" i="14"/>
  <c r="I71" i="14"/>
  <c r="N71" i="14"/>
  <c r="I72" i="14"/>
  <c r="J72" i="14"/>
  <c r="I73" i="14"/>
  <c r="J73" i="14"/>
  <c r="I74" i="14"/>
  <c r="N74" i="14"/>
  <c r="I75" i="14"/>
  <c r="K75" i="14"/>
  <c r="I78" i="14"/>
  <c r="J78" i="14"/>
  <c r="I79" i="14"/>
  <c r="J79" i="14"/>
  <c r="I80" i="14"/>
  <c r="N80" i="14"/>
  <c r="I81" i="14"/>
  <c r="K81" i="14"/>
  <c r="I82" i="14"/>
  <c r="J82" i="14"/>
  <c r="I83" i="14"/>
  <c r="J83" i="14"/>
  <c r="I84" i="14"/>
  <c r="N84" i="14"/>
  <c r="I85" i="14"/>
  <c r="J85" i="14"/>
  <c r="I86" i="14"/>
  <c r="J86" i="14"/>
  <c r="I87" i="14"/>
  <c r="N87" i="14"/>
  <c r="I88" i="14"/>
  <c r="N88" i="14"/>
  <c r="I89" i="14"/>
  <c r="K89" i="14"/>
  <c r="I90" i="14"/>
  <c r="K90" i="14"/>
  <c r="I91" i="14"/>
  <c r="N91" i="14"/>
  <c r="I92" i="14"/>
  <c r="N92" i="14"/>
  <c r="I93" i="14"/>
  <c r="J93" i="14"/>
  <c r="I94" i="14"/>
  <c r="K94" i="14"/>
  <c r="N96" i="14"/>
  <c r="N97" i="14"/>
  <c r="I98" i="14"/>
  <c r="I99" i="14"/>
  <c r="J99" i="14"/>
  <c r="I100" i="14"/>
  <c r="N100" i="14"/>
  <c r="I101" i="14"/>
  <c r="N101" i="14"/>
  <c r="I102" i="14"/>
  <c r="N102" i="14"/>
  <c r="I103" i="14"/>
  <c r="J103" i="14"/>
  <c r="I107" i="14"/>
  <c r="K107" i="14"/>
  <c r="I108" i="14"/>
  <c r="N108" i="14"/>
  <c r="I110" i="14"/>
  <c r="K110" i="14"/>
  <c r="I111" i="14"/>
  <c r="J111" i="14"/>
  <c r="I112" i="14"/>
  <c r="J112" i="14"/>
  <c r="I113" i="14"/>
  <c r="N113" i="14"/>
  <c r="I114" i="14"/>
  <c r="N114" i="14"/>
  <c r="I115" i="14"/>
  <c r="J115" i="14"/>
  <c r="I116" i="14"/>
  <c r="J116" i="14"/>
  <c r="I117" i="14"/>
  <c r="N117" i="14"/>
  <c r="I118" i="14"/>
  <c r="J118" i="14"/>
  <c r="I119" i="14"/>
  <c r="K119" i="14"/>
  <c r="I120" i="14"/>
  <c r="K120" i="14"/>
  <c r="I121" i="14"/>
  <c r="N121" i="14"/>
  <c r="I122" i="14"/>
  <c r="K122" i="14"/>
  <c r="I123" i="14"/>
  <c r="N123" i="14"/>
  <c r="J123" i="14"/>
  <c r="I124" i="14"/>
  <c r="I125" i="14"/>
  <c r="N125" i="14"/>
  <c r="I126" i="14"/>
  <c r="K126" i="14"/>
  <c r="I127" i="14"/>
  <c r="J127" i="14"/>
  <c r="I128" i="14"/>
  <c r="N128" i="14"/>
  <c r="I129" i="14"/>
  <c r="N129" i="14"/>
  <c r="I130" i="14"/>
  <c r="N130" i="14"/>
  <c r="I131" i="14"/>
  <c r="K131" i="14"/>
  <c r="I132" i="14"/>
  <c r="J132" i="14"/>
  <c r="I133" i="14"/>
  <c r="N133" i="14"/>
  <c r="I134" i="14"/>
  <c r="J134" i="14"/>
  <c r="I135" i="14"/>
  <c r="N135" i="14"/>
  <c r="I136" i="14"/>
  <c r="I137" i="14"/>
  <c r="N137" i="14"/>
  <c r="I138" i="14"/>
  <c r="K138" i="14"/>
  <c r="I139" i="14"/>
  <c r="K139" i="14"/>
  <c r="I140" i="14"/>
  <c r="K140" i="14"/>
  <c r="I141" i="14"/>
  <c r="N141" i="14"/>
  <c r="I142" i="14"/>
  <c r="I143" i="14"/>
  <c r="J143" i="14"/>
  <c r="I144" i="14"/>
  <c r="I145" i="14"/>
  <c r="N145" i="14"/>
  <c r="I146" i="14"/>
  <c r="I147" i="14"/>
  <c r="J147" i="14"/>
  <c r="I16" i="14"/>
  <c r="N16" i="14"/>
  <c r="H12" i="14"/>
  <c r="N17" i="14"/>
  <c r="N20" i="14"/>
  <c r="N22" i="14"/>
  <c r="N30" i="14"/>
  <c r="N34" i="14"/>
  <c r="N38" i="14"/>
  <c r="N45" i="14"/>
  <c r="N50" i="14"/>
  <c r="N61" i="14"/>
  <c r="N73" i="14"/>
  <c r="N81" i="14"/>
  <c r="N89" i="14"/>
  <c r="N98" i="14"/>
  <c r="N120" i="14"/>
  <c r="N122" i="14"/>
  <c r="N124" i="14"/>
  <c r="N132" i="14"/>
  <c r="N136" i="14"/>
  <c r="N142" i="14"/>
  <c r="N144" i="14"/>
  <c r="N146" i="14"/>
  <c r="J11" i="15"/>
  <c r="K9" i="15"/>
  <c r="K7" i="15"/>
  <c r="J17" i="14"/>
  <c r="J21" i="14"/>
  <c r="K25" i="14"/>
  <c r="J33" i="14"/>
  <c r="F12" i="14"/>
  <c r="F11" i="14"/>
  <c r="J51" i="14"/>
  <c r="K54" i="14"/>
  <c r="K55" i="14"/>
  <c r="J84" i="14"/>
  <c r="K98" i="14"/>
  <c r="J120" i="14"/>
  <c r="K121" i="14"/>
  <c r="J61" i="14"/>
  <c r="K61" i="14"/>
  <c r="K72" i="14"/>
  <c r="J74" i="14"/>
  <c r="J88" i="14"/>
  <c r="K88" i="14"/>
  <c r="J108" i="14"/>
  <c r="K108" i="14"/>
  <c r="K117" i="14"/>
  <c r="K124" i="14"/>
  <c r="J125" i="14"/>
  <c r="K125" i="14"/>
  <c r="J128" i="14"/>
  <c r="K133" i="14"/>
  <c r="J136" i="14"/>
  <c r="K136" i="14"/>
  <c r="K137" i="14"/>
  <c r="J144" i="14"/>
  <c r="K144" i="14"/>
  <c r="J7" i="14"/>
  <c r="J9" i="14"/>
  <c r="K33" i="14"/>
  <c r="K17" i="14"/>
  <c r="J44" i="14"/>
  <c r="K47" i="14"/>
  <c r="K36" i="14"/>
  <c r="J130" i="14"/>
  <c r="J81" i="14"/>
  <c r="J28" i="14"/>
  <c r="J98" i="14"/>
  <c r="J146" i="14"/>
  <c r="J139" i="14"/>
  <c r="K128" i="14"/>
  <c r="J101" i="14"/>
  <c r="K101" i="14"/>
  <c r="K142" i="14"/>
  <c r="J142" i="14"/>
  <c r="K40" i="14"/>
  <c r="J16" i="14"/>
  <c r="K73" i="14"/>
  <c r="J131" i="14"/>
  <c r="K68" i="14"/>
  <c r="K57" i="14"/>
  <c r="J47" i="14"/>
  <c r="J124" i="14"/>
  <c r="J58" i="14"/>
  <c r="J55" i="14"/>
  <c r="K132" i="14"/>
  <c r="K146" i="14"/>
  <c r="J37" i="14"/>
  <c r="J30" i="14"/>
  <c r="J29" i="14"/>
  <c r="K29" i="14"/>
  <c r="K37" i="14"/>
  <c r="J25" i="14"/>
  <c r="K16" i="14"/>
  <c r="K34" i="14"/>
  <c r="J36" i="14"/>
  <c r="K20" i="14"/>
  <c r="K38" i="14"/>
  <c r="K22" i="14"/>
  <c r="N18" i="14"/>
  <c r="F16" i="11"/>
  <c r="F23" i="11"/>
  <c r="F21" i="11"/>
  <c r="N139" i="14"/>
  <c r="N131" i="14"/>
  <c r="N127" i="14"/>
  <c r="N103" i="14"/>
  <c r="N86" i="14"/>
  <c r="N82" i="14"/>
  <c r="N78" i="14"/>
  <c r="N51" i="14"/>
  <c r="N46" i="14"/>
  <c r="N41" i="14"/>
  <c r="K123" i="14"/>
  <c r="K115" i="14"/>
  <c r="K78" i="14"/>
  <c r="K135" i="14"/>
  <c r="J31" i="14"/>
  <c r="K23" i="14"/>
  <c r="K71" i="14"/>
  <c r="J65" i="14"/>
  <c r="J119" i="14"/>
  <c r="K127" i="14"/>
  <c r="K31" i="14"/>
  <c r="K39" i="14"/>
  <c r="J122" i="14"/>
  <c r="J27" i="14"/>
  <c r="J23" i="14"/>
  <c r="K41" i="14"/>
  <c r="N119" i="14"/>
  <c r="N110" i="14"/>
  <c r="K93" i="14"/>
  <c r="N93" i="14"/>
  <c r="K147" i="14"/>
  <c r="K130" i="14"/>
  <c r="J68" i="14"/>
  <c r="K116" i="14"/>
  <c r="J43" i="14"/>
  <c r="J137" i="14"/>
  <c r="N116" i="14"/>
  <c r="N48" i="14"/>
  <c r="J45" i="14"/>
  <c r="J39" i="14"/>
  <c r="K46" i="14"/>
  <c r="J59" i="14"/>
  <c r="J18" i="14"/>
  <c r="N143" i="14"/>
  <c r="J54" i="14"/>
  <c r="J100" i="14"/>
  <c r="K134" i="14"/>
  <c r="K43" i="14"/>
  <c r="N112" i="14"/>
  <c r="N59" i="14"/>
  <c r="J135" i="14"/>
  <c r="J71" i="14"/>
  <c r="J66" i="14"/>
  <c r="N147" i="14"/>
  <c r="K91" i="14"/>
  <c r="J50" i="14"/>
  <c r="J126" i="14"/>
  <c r="K143" i="14"/>
  <c r="K112" i="14"/>
  <c r="N134" i="14"/>
  <c r="K84" i="14"/>
  <c r="N79" i="14"/>
  <c r="K82" i="14"/>
  <c r="K145" i="14"/>
  <c r="J91" i="14"/>
  <c r="K64" i="14"/>
  <c r="J32" i="14"/>
  <c r="J24" i="14"/>
  <c r="J133" i="14"/>
  <c r="K80" i="14"/>
  <c r="N75" i="14"/>
  <c r="J19" i="14"/>
  <c r="N66" i="14"/>
  <c r="N90" i="14"/>
  <c r="N26" i="14"/>
  <c r="K24" i="14"/>
  <c r="J26" i="14"/>
  <c r="K35" i="14"/>
  <c r="K114" i="14"/>
  <c r="J114" i="14"/>
  <c r="K141" i="14"/>
  <c r="K74" i="14"/>
  <c r="J107" i="14"/>
  <c r="K113" i="14"/>
  <c r="K129" i="14"/>
  <c r="K103" i="14"/>
  <c r="J94" i="14"/>
  <c r="K87" i="14"/>
  <c r="J80" i="14"/>
  <c r="J145" i="14"/>
  <c r="J53" i="14"/>
  <c r="N126" i="14"/>
  <c r="N118" i="14"/>
  <c r="N107" i="14"/>
  <c r="K19" i="14"/>
  <c r="N111" i="14"/>
  <c r="K32" i="14"/>
  <c r="J121" i="14"/>
  <c r="J75" i="14"/>
  <c r="J40" i="14"/>
  <c r="J35" i="14"/>
  <c r="N42" i="14"/>
  <c r="N94" i="14"/>
  <c r="K58" i="14"/>
  <c r="J138" i="14"/>
  <c r="K118" i="14"/>
  <c r="J87" i="14"/>
  <c r="J141" i="14"/>
  <c r="K79" i="14"/>
  <c r="J113" i="14"/>
  <c r="J110" i="14"/>
  <c r="K53" i="14"/>
  <c r="J140" i="14"/>
  <c r="J129" i="14"/>
  <c r="K111" i="14"/>
  <c r="K100" i="14"/>
  <c r="J90" i="14"/>
  <c r="K86" i="14"/>
  <c r="J64" i="14"/>
  <c r="K27" i="14"/>
  <c r="K48" i="14"/>
  <c r="J60" i="14"/>
  <c r="N72" i="14"/>
  <c r="J102" i="14"/>
  <c r="K67" i="14"/>
  <c r="K52" i="14"/>
  <c r="N83" i="14"/>
  <c r="N57" i="14"/>
  <c r="I12" i="14"/>
  <c r="N115" i="14"/>
  <c r="J52" i="14"/>
  <c r="K83" i="14"/>
  <c r="J89" i="14"/>
  <c r="N60" i="14"/>
  <c r="N99" i="14"/>
  <c r="J42" i="14"/>
  <c r="K99" i="14"/>
  <c r="J92" i="14"/>
  <c r="K102" i="14"/>
  <c r="N140" i="14"/>
  <c r="N67" i="14"/>
  <c r="J117" i="14"/>
  <c r="K92" i="14"/>
  <c r="K85" i="14"/>
  <c r="K44" i="14"/>
  <c r="N138" i="14"/>
  <c r="N85" i="14"/>
  <c r="N65" i="14"/>
  <c r="N28" i="14"/>
  <c r="K12" i="14"/>
  <c r="J12" i="14"/>
  <c r="I11" i="14"/>
</calcChain>
</file>

<file path=xl/sharedStrings.xml><?xml version="1.0" encoding="utf-8"?>
<sst xmlns="http://schemas.openxmlformats.org/spreadsheetml/2006/main" count="446" uniqueCount="241">
  <si>
    <t>TOTALI</t>
    <phoneticPr fontId="2" type="noConversion"/>
  </si>
  <si>
    <t>INC. % RISORSE IMPEGNATE SU RISORSE PROGRAMMATE</t>
    <phoneticPr fontId="2" type="noConversion"/>
  </si>
  <si>
    <t>-</t>
  </si>
  <si>
    <t xml:space="preserve">Ambito </t>
  </si>
  <si>
    <t>Comunale</t>
  </si>
  <si>
    <t>Più comuni</t>
  </si>
  <si>
    <t>Più Ambiti</t>
  </si>
  <si>
    <t>Denominazione</t>
    <phoneticPr fontId="2" type="noConversion"/>
  </si>
  <si>
    <t>N.</t>
  </si>
  <si>
    <t>NOTE</t>
  </si>
  <si>
    <t xml:space="preserve">PROVINCIA DI </t>
  </si>
  <si>
    <t xml:space="preserve">AMBITO TERRITORIALE DI </t>
  </si>
  <si>
    <t>BUDGET DISPONIBILE</t>
  </si>
  <si>
    <t>Ente titolare</t>
  </si>
  <si>
    <t>N°</t>
  </si>
  <si>
    <t>Estremi Atto di impegno</t>
  </si>
  <si>
    <t>Data</t>
  </si>
  <si>
    <t>Beneficiario 
(creditore certo)</t>
  </si>
  <si>
    <t>OGGETTO</t>
  </si>
  <si>
    <t>IMPORTO</t>
  </si>
  <si>
    <t>Denominazione</t>
  </si>
  <si>
    <t>Servizio cui l'atto di impegno si riferisce*</t>
  </si>
  <si>
    <t>Asili nido e altri servizi socio-educativi per la prima infanzia</t>
  </si>
  <si>
    <t>Percorsi di inclusione socio-lavorativa</t>
  </si>
  <si>
    <t>Centri di ascolto per le famiglie</t>
  </si>
  <si>
    <t>Educativa domiciliare per minori</t>
  </si>
  <si>
    <t>Abbattimento barriere architettoniche</t>
  </si>
  <si>
    <t>Maltrattamento e violenza - CAV</t>
  </si>
  <si>
    <t>Maltrattamento e violenza - residenziale</t>
  </si>
  <si>
    <t>Maltrattamento e violenza - equipe</t>
  </si>
  <si>
    <t>2014-2017</t>
  </si>
  <si>
    <t>RESIDUI STANZIAMENTO PDZ</t>
  </si>
  <si>
    <t>Fondo Nazionale delle Politiche Sociali - FNPS</t>
  </si>
  <si>
    <t>Fondo Globale socioassistenziale regionale - FGSA</t>
  </si>
  <si>
    <t>Fondo Non Autosufficienza - FNA</t>
  </si>
  <si>
    <t>Risorse proprie da bilancio comunale</t>
  </si>
  <si>
    <t>Risorse della ASL</t>
  </si>
  <si>
    <t>Buoni servizio infanzia</t>
  </si>
  <si>
    <t>Buoni servizio anziani e disabili</t>
  </si>
  <si>
    <t>Risorse Pon Inclusione</t>
  </si>
  <si>
    <t>Altre risorse private - (____________________________)</t>
  </si>
  <si>
    <t>Rete e servizi per la promozione dell'affido familiare e dell'adozione</t>
  </si>
  <si>
    <t>Servizi a ciclo diurno per minori</t>
  </si>
  <si>
    <t>Rete di servizi e strutture per PIS</t>
  </si>
  <si>
    <t>Rete del welfare d'accesso</t>
  </si>
  <si>
    <t>Rete per acceso e presa in carico integrata socio-sanitaria e sociolavorativa</t>
  </si>
  <si>
    <t>Cure domiciliari integrate di I° e II° livello</t>
  </si>
  <si>
    <t>Progetti per la Vita Indipendente ed il Dopo di noi</t>
  </si>
  <si>
    <t>Servizi a ciclo diurno per anziani, disabili e persone NA</t>
  </si>
  <si>
    <t>Servizi per l'integrazione scolastica degli alunni con disabilità</t>
  </si>
  <si>
    <t>Azione di sistema – Funzionamento Ufficio di Piano</t>
  </si>
  <si>
    <t>Interventi di prevenzione e contrasto in tema di dipendenze patologiche</t>
  </si>
  <si>
    <t>Strutture residenziali per minori</t>
  </si>
  <si>
    <t xml:space="preserve">Altre strutture residenziali per disabili ed anziani </t>
  </si>
  <si>
    <t>Rete di servizi e strutture per il disagio psichico</t>
  </si>
  <si>
    <t>Percorsi di autonomia abitativa e inclusione sociolavorativa per vittime di violenza</t>
  </si>
  <si>
    <t>Ob. serv.</t>
  </si>
  <si>
    <t>Az. Prioritaria</t>
  </si>
  <si>
    <t>X</t>
  </si>
  <si>
    <t> X</t>
  </si>
  <si>
    <t>X </t>
  </si>
  <si>
    <t>2018-2019</t>
  </si>
  <si>
    <t>RISORSE IMPEGNATE</t>
  </si>
  <si>
    <t xml:space="preserve">RISORSE NON IMPEGNATE (RESIDUI DISPONIBILI) </t>
  </si>
  <si>
    <t>RISORSE NON IMPEGNATE (RESIDUI DISPONIBILI)</t>
  </si>
  <si>
    <t>RISORSE LIQUIDATE</t>
  </si>
  <si>
    <t>INCIDENZA % RISORSE IMPEGNATE SU RISORSE PROGRAMMATE</t>
  </si>
  <si>
    <t>INCIDENZA % RISORSE LIQUIDATE SU RISORSE PROGRAMMATE</t>
  </si>
  <si>
    <t>Le celle devono diventare "OK" al termine della compilazione</t>
  </si>
  <si>
    <r>
      <t>VERIFICHE (COINCIDENZA VALORI FRA "BUDGET" E "DETTAGLIO")</t>
    </r>
    <r>
      <rPr>
        <b/>
        <i/>
        <sz val="10"/>
        <rFont val="Arial Narrow"/>
        <family val="2"/>
      </rPr>
      <t xml:space="preserve">
(Le celle riportano OK al termine della compilazione. In caso di ERRORE al termine del lavoro, controllare le cifre)</t>
    </r>
  </si>
  <si>
    <t>VERIFICA ECCEDENZA IMPEGNI SU PROGRAMMAZIONE
(verificare se riporta errore)</t>
  </si>
  <si>
    <t>VERIFICHE (riporta ERRORE se IMPEGNO &gt; BUDGET)</t>
  </si>
  <si>
    <t>VERIFICHE (riporta ERRORE se LIQUIDAZIONE &gt; IMPEGNO)</t>
  </si>
  <si>
    <t>ELENCO DEGLI ATTI DI IMPEGNO RELATIVI ALLE RISORSE RENDICONTATE PER L'ANNUALITA' 2019</t>
  </si>
  <si>
    <t>Fondo naz povertà (D.Lgs. 147 del 2017) - QUOTA SERVIZI</t>
  </si>
  <si>
    <t>Fondo naz povertà (D.Lgs. 147 del 2017) - QUOTA POVERTA' ESTREMA</t>
  </si>
  <si>
    <t>**  Si precisa che in "Risorse della ASL a cofinanziamento" (riga n. 8, evidenziata in giallo) vanno inserite esclusivamente le risorse trasferite materialmente dalla ASL all'Ambito territoriale e/o ai singoli Comuni perché direttamente attribuite alla loro gestione e dunque transitate nei rispettivi bilanci.</t>
  </si>
  <si>
    <t>*  Si precisa che la voce "RISORSE POVERTA' ESTREMA" (riga n. 7, evidenziata in verde) è riservata ai soli Ambiti territoriali delle città capoluogo di provincia in quanto assegnatari di tali risorse.</t>
  </si>
  <si>
    <t>****  Si precisa che le risorse inserite nel budget devono corrispondere al budget complessivo della programmazione aggiornata in occasione della riprogrammazione della II annualità, ultima versione della programmazione vigente (ovviamente in sede di rendicontazione il valore del BUDGET da rendicontare può essere inferiore a quello della programmazione in ragione del mancato inseriemento, in questa sede, di eventuali risorse che, seppur inserite in programmazione, non transitano effettivamente sui bilanci comunali).
 Le stesse risorse inserite nel budget dovranno essere oggetto del foglio di rendicontazione di dettaglio che segue (foglio "SCHEDA REND").</t>
  </si>
  <si>
    <r>
      <t xml:space="preserve">R E G I O N E     P U G L I A
DIPARTIMENTO PROMOZIONE DELLA SALUTE, DEL BENESSERE SOCIALE E DELLO SPORT PER TUTTI 
SEZIONE INCLUSIONE  SOCIALE ATTIVA E INNOVAZIONE RETI SOCIALI
Servizio inclusione sociale attiva, accessibilità dei servizi sociali e contrasto alle povertà
</t>
    </r>
    <r>
      <rPr>
        <b/>
        <sz val="14"/>
        <color indexed="10"/>
        <rFont val="Arial Narrow"/>
        <family val="2"/>
      </rPr>
      <t xml:space="preserve">Piano Sociale di Zona - 2018/2021 
integrato da Piano di azione locale per i servizi di contrasto alla povertà (ex D.Lgs. 147/2017)
SCHEDE DI RENDICONTAZIONE (III annualità - 2020) </t>
    </r>
  </si>
  <si>
    <t>2017-2018-2019</t>
  </si>
  <si>
    <t>2018-2019-2020</t>
  </si>
  <si>
    <t>***  Si precisa che le risorse inserite per le righe 9-17 (celle evidenziate in azzurro) vanno inserite esclusivamente le risorse direttamente attribuite alla gestione dell'Ambito e/o dei Comuni e dunque transitate nei rispettivi bilanci. In particolare per le azioni derivanti da programmi a regia regionale e/o nazionale (Buoni servizio, PON, PAC, ecc.) occorre inserire nel budget solo le risorse effettivamente gestite (ed impegnate) nelle annualità 2018-2019-2020.</t>
  </si>
  <si>
    <t>BUDGET COMPLESSIVO PROGRAMMATO CON IL PIANO SOCIALE DI ZONA 2018-2021 
(aggiornato all'annualità 2020)</t>
  </si>
  <si>
    <r>
      <t>R E G I O N E     P U G L I A
DIPARTIMENTO PROMOZIONE DELLA SALUTE, DEL BENESSERE SOCIALE E DELLO SPORT PER TUTTI 
SEZIONE INCLUSIONE  SOCIALE ATTIVA E INNOVAZIONE RETI SOCIALI
Servizio inclusione sociale attiva, accessibilità dei servizi sociali e contrasto alle povertà</t>
    </r>
    <r>
      <rPr>
        <b/>
        <sz val="14"/>
        <color indexed="10"/>
        <rFont val="Arial Narrow"/>
        <family val="2"/>
      </rPr>
      <t xml:space="preserve"> 
Piano Sociale di Zona - 2018/2021 
integrato da Piano di azione locale per i servizi di contrasto alla povertà (ex D.Lgs. 147/2017)
SCHEDE DI RENDICONTAZIONE (III annualità - 2020) </t>
    </r>
  </si>
  <si>
    <t>SCHEDA PER LA RENDICONTAZIONE DEI SERVIZI DEL PIANO SOCIALE DI ZONA 2018-2021 (aggiornata al 31.12.2020)</t>
  </si>
  <si>
    <t>RISORSE PROGRAMMATE (aggiornate al 31/12/2020)</t>
  </si>
  <si>
    <t>RISORSE IMPEGNATE AL 31/12/2019
(dato ripreso da precedente rendiconto)</t>
  </si>
  <si>
    <t>RISORSE IMPEGNATE dal 01/01/2020 al 31/12/2020</t>
  </si>
  <si>
    <t>TOTALE RISORSE IMPEGNATE AL 31.12.2020</t>
  </si>
  <si>
    <t>RESIDUI NON IMPEGNATI AL 31/12/2020</t>
  </si>
  <si>
    <t>TOTALE RISORSE IMPEGNATE 
(il dato deve coincidere con il totale delle risorse impegnate nel 2020 come rinvenuto dal foglio "SCHEDA REND")</t>
  </si>
  <si>
    <t>*N.B.: Al fine di permettere il collegamento tra il singolo atto e il servizio/prestazione cui afferisce, 
indicare il numero di riferimento della scheda di rendicontazione indicato nel foglio "SCHEDA REND"</t>
  </si>
  <si>
    <t>LECCE</t>
  </si>
  <si>
    <t>POGGIARDO</t>
  </si>
  <si>
    <t>Altre risorse pubbliche - (PAC ANZIANI-INFANZIA-PROVI- BARR. ARCH.)</t>
  </si>
  <si>
    <t>Altre risorse pubbliche (PRO.VI-ANTIVIOLENZA-)</t>
  </si>
  <si>
    <t>Altre risorse pubbliche - (RED 3,0)</t>
  </si>
  <si>
    <t>Altre risorse pubbliche - (ANTIVIOLENZA)</t>
  </si>
  <si>
    <t>Altre risorse pubbliche - (CENTRO PER LE FAMIGLIE)</t>
  </si>
  <si>
    <t>Trasporto disabili</t>
  </si>
  <si>
    <t>attività di integrazione sociale per anziani</t>
  </si>
  <si>
    <t xml:space="preserve">mediazione culturale </t>
  </si>
  <si>
    <t>Ambito-Diso- Nociglia-Minervino-Pogiardo-S,Cesarea T., Spongano, Surano, Uggiano L.C.</t>
  </si>
  <si>
    <t>Minervino di Lecce-Ambito</t>
  </si>
  <si>
    <t>Ambito</t>
  </si>
  <si>
    <t>Ambito-Andrano</t>
  </si>
  <si>
    <t>Andrano € 7583</t>
  </si>
  <si>
    <t xml:space="preserve">atti dei singoli Comuni </t>
  </si>
  <si>
    <t>Servizio civico</t>
  </si>
  <si>
    <t>COMUNE ANDRANO</t>
  </si>
  <si>
    <t>Trasporto soggiorno anziani</t>
  </si>
  <si>
    <t>Sprar</t>
  </si>
  <si>
    <t>Baliatico</t>
  </si>
  <si>
    <t>Assistenza infermieristica domiciliare per anziani</t>
  </si>
  <si>
    <t>Serviziocivile nazionale. Formazione e monitoraggio</t>
  </si>
  <si>
    <t>Campus estivo per minori</t>
  </si>
  <si>
    <t>COMUNE BOTRUGNO</t>
  </si>
  <si>
    <t>Soggiorno climatico per anziani</t>
  </si>
  <si>
    <t>Noleggio Bus Salvapatente</t>
  </si>
  <si>
    <t>Ginnastica dolce per anziani</t>
  </si>
  <si>
    <t>Interventi in favore di giovani (vari laboratori)</t>
  </si>
  <si>
    <t>COMUNE CASTRO</t>
  </si>
  <si>
    <t>Interventi per minori ed anziani-Natale 2019</t>
  </si>
  <si>
    <t>Intervento straordinario nucleo familiare per emergenza socio economica</t>
  </si>
  <si>
    <t>Gestione Centro Anziani</t>
  </si>
  <si>
    <t>Progetto "La memoria e il ricordo"</t>
  </si>
  <si>
    <t>COMUNE DISO</t>
  </si>
  <si>
    <t>Contributi alle famiglie per trasporto scolastico</t>
  </si>
  <si>
    <t>Campus minori</t>
  </si>
  <si>
    <t>Trasporto anziani per cure termali</t>
  </si>
  <si>
    <t>COMUNE GIUGGIANELLO</t>
  </si>
  <si>
    <t>Servizio infermieristico per anziani e disabili</t>
  </si>
  <si>
    <t>Contributo economico per cure e prestazioni sanitarie</t>
  </si>
  <si>
    <t>Contributo a sostegno del reddito familiare</t>
  </si>
  <si>
    <t>Banco alimentare</t>
  </si>
  <si>
    <t>COMUNE MINERVINO DI LECCE</t>
  </si>
  <si>
    <t>Spese per alloggio ex IACP</t>
  </si>
  <si>
    <t>Spese per la refezione scolastica</t>
  </si>
  <si>
    <t>Contributi economici per indigenti</t>
  </si>
  <si>
    <t>Spese per servizi educativi per minori</t>
  </si>
  <si>
    <t>Campus estivo per minori (compreso il trasporto)</t>
  </si>
  <si>
    <t>COMUNE NOCIGLIA</t>
  </si>
  <si>
    <t>Spese per trasporto anziani cure termali</t>
  </si>
  <si>
    <t>Contributo ad associazioni sportive e ricreative</t>
  </si>
  <si>
    <t>Progettazione Servizio Civile</t>
  </si>
  <si>
    <t>Manifesti informativi</t>
  </si>
  <si>
    <t>COMUNE POGGIARDO</t>
  </si>
  <si>
    <t>Contributo economico per diverse famiglie</t>
  </si>
  <si>
    <t>Contributo a favore indigenti</t>
  </si>
  <si>
    <t>Servizio Civile</t>
  </si>
  <si>
    <t>Contributo economico urgente per indigenti</t>
  </si>
  <si>
    <t>COMUNE SANARICA</t>
  </si>
  <si>
    <t>COMUNE SAN CASSIANO</t>
  </si>
  <si>
    <t>Pasto caldo per nucleo indigente</t>
  </si>
  <si>
    <t>Festa dei nonni</t>
  </si>
  <si>
    <t>Pagamento canone alloggio popolare per famiglia indigente</t>
  </si>
  <si>
    <t>Utilizzo Fondo di solidarietà</t>
  </si>
  <si>
    <t>Soggiorni climatici</t>
  </si>
  <si>
    <t>Servizio infermieristico domiciliare</t>
  </si>
  <si>
    <t>Contributi assistenziali</t>
  </si>
  <si>
    <t>COMUNE SPONGANO</t>
  </si>
  <si>
    <t>Campus estivi minori</t>
  </si>
  <si>
    <t>Intervento socio culturale per minori presso scuole di Surano</t>
  </si>
  <si>
    <t>COMUNE SURANO</t>
  </si>
  <si>
    <t>Sportello d'ascolto</t>
  </si>
  <si>
    <t>Corso di ginnastica dolce per la terza età</t>
  </si>
  <si>
    <t>Campus estivo minori</t>
  </si>
  <si>
    <t>Contributi economici</t>
  </si>
  <si>
    <t>COMUNE UGGIANO LA CHIESA</t>
  </si>
  <si>
    <t>Servizio di trasporto anziani per cure termali</t>
  </si>
  <si>
    <t>Servizio trasporto alunno disabile</t>
  </si>
  <si>
    <t>campus estivi per minori</t>
  </si>
  <si>
    <t>Contributi a famiglie indigenti</t>
  </si>
  <si>
    <t>attività ludico ricreative per minori</t>
  </si>
  <si>
    <t>solidarietà alimentare</t>
  </si>
  <si>
    <t>soggiorni climatici</t>
  </si>
  <si>
    <t>campus estivo per minori</t>
  </si>
  <si>
    <t>Ambito+Poggiardo</t>
  </si>
  <si>
    <t>Poggiardo 1075,00</t>
  </si>
  <si>
    <t>Ambito+Uggiano la Chiesa</t>
  </si>
  <si>
    <t>Uggiano la Chiesa 1368,00</t>
  </si>
  <si>
    <t>Ambito+Uggiano la chiesa</t>
  </si>
  <si>
    <t>Uggiano la Chiesa 1210,00</t>
  </si>
  <si>
    <t xml:space="preserve">Uggiano la Chiesa 2500,00 </t>
  </si>
  <si>
    <t>Contributo economco per famiglie indigenti</t>
  </si>
  <si>
    <t>attività ricreative Centro Anziani</t>
  </si>
  <si>
    <t>approvazione graduatoria infrannuale</t>
  </si>
  <si>
    <t>vari</t>
  </si>
  <si>
    <t>approvazione graduatoria</t>
  </si>
  <si>
    <t>bando sezioni prinavera</t>
  </si>
  <si>
    <t>EGLE coop.</t>
  </si>
  <si>
    <t>affidamento gestione centro per le famiglie</t>
  </si>
  <si>
    <t>A.P.S. FILO D'ARIANNA</t>
  </si>
  <si>
    <t>AFFIDAMENTO SERVIZIO DI EDUCATIVA DOMICILIARE</t>
  </si>
  <si>
    <t>coop. Ciss</t>
  </si>
  <si>
    <t>affidamento del servizio per… equipe affido e adozione</t>
  </si>
  <si>
    <t>centro studi gabbiano liv.</t>
  </si>
  <si>
    <t>vari beneficiari</t>
  </si>
  <si>
    <t>varie determine</t>
  </si>
  <si>
    <t>erogazione contributi per pronto intervento sociale</t>
  </si>
  <si>
    <t>assunzione personale PON</t>
  </si>
  <si>
    <t>affidamento del servizio per… segretariato sociale</t>
  </si>
  <si>
    <t>affidamento del servizio per… servizio sociale professionale</t>
  </si>
  <si>
    <t>vari dipendenti</t>
  </si>
  <si>
    <t>AGGIUDICAZIONE DEFINITIVA ADI PAC</t>
  </si>
  <si>
    <t>s. Giorgio s.r.l.</t>
  </si>
  <si>
    <t>varie U.d.O</t>
  </si>
  <si>
    <t>approvazione graduatoria buoni servizio anziani e disabili</t>
  </si>
  <si>
    <t>L'Adelfia soc.  Coop.</t>
  </si>
  <si>
    <t>aggiudicazione adi</t>
  </si>
  <si>
    <t>cure domiciliari fondo povertà</t>
  </si>
  <si>
    <t>sad</t>
  </si>
  <si>
    <t>in cammino</t>
  </si>
  <si>
    <t>S. Giorgio s.r.l.</t>
  </si>
  <si>
    <t>Egle soc. coop.</t>
  </si>
  <si>
    <t>Minervino di Lecce: 16.884,00; Nociglia: 32.210,10; Poggiardo: 101.811,37; Spongano: 40.654,00; Surano: 23.184,00; Uggiano la Chiesa: 58.690,80; S.Cesarea: 21.598,40; Diso 15372</t>
  </si>
  <si>
    <t>Minervino d.L. 3600; Diso 9614,82</t>
  </si>
  <si>
    <t>Attività sociali e ricreative per anziani/ Cemtro anziani</t>
  </si>
  <si>
    <t>Contributi ad associazionii a sfondo sociale</t>
  </si>
  <si>
    <t>Progetto educativo per minori</t>
  </si>
  <si>
    <t>ginnastica dolce per anziani</t>
  </si>
  <si>
    <t>approvazione graduatoria integrazione scolastica e..</t>
  </si>
  <si>
    <t>vari collaboratori</t>
  </si>
  <si>
    <t>rette per case rifugio</t>
  </si>
  <si>
    <t>casa rifugio</t>
  </si>
  <si>
    <t xml:space="preserve">affidamento incarico </t>
  </si>
  <si>
    <t>associazione Donne insieme</t>
  </si>
  <si>
    <t>nomina ufficio di Piano</t>
  </si>
  <si>
    <t>affidamento del servizio per… equipe antiviolenza</t>
  </si>
  <si>
    <t>affidamento del servizio per… ufficio di piano</t>
  </si>
  <si>
    <t>affidamento per vari servizi (tesoreria,revisore cont.le, spese affitto locali)</t>
  </si>
  <si>
    <t>progetto potenziamento equipe</t>
  </si>
  <si>
    <t>compartecipazione costi per interventi indifferibili</t>
  </si>
  <si>
    <t>vari comuni</t>
  </si>
  <si>
    <t>varie strutture</t>
  </si>
  <si>
    <t>compartecipazione a rette di ricovero</t>
  </si>
  <si>
    <t>prote zione civile e altri</t>
  </si>
  <si>
    <t>servizio di trasporto a chiamata</t>
  </si>
  <si>
    <t>contributi per progetto PRO.VI.</t>
  </si>
  <si>
    <t>vari servizi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</si>
</sst>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
    <numFmt numFmtId="165" formatCode="[$€-410]\ #,##0.00"/>
    <numFmt numFmtId="166" formatCode="0.0%"/>
    <numFmt numFmtId="167" formatCode="&quot; € &quot;* #,##0.00\ ;&quot;-€ &quot;* #,##0.00\ ;&quot; € &quot;* \-#\ ;@\ "/>
  </numFmts>
  <fonts count="51" x14ac:knownFonts="1">
    <font>
      <sz val="10"/>
      <name val="Verdana"/>
    </font>
    <font>
      <b/>
      <sz val="10"/>
      <name val="Verdana"/>
    </font>
    <font>
      <sz val="8"/>
      <name val="Verdana"/>
      <family val="2"/>
    </font>
    <font>
      <b/>
      <sz val="14"/>
      <name val="Times New Roman"/>
      <family val="1"/>
    </font>
    <font>
      <sz val="10"/>
      <name val="Times New Roman"/>
      <family val="1"/>
    </font>
    <font>
      <b/>
      <sz val="12"/>
      <name val="Times New Roman"/>
      <family val="1"/>
    </font>
    <font>
      <sz val="12"/>
      <name val="Times New Roman"/>
      <family val="1"/>
    </font>
    <font>
      <i/>
      <sz val="9"/>
      <color indexed="10"/>
      <name val="Arial"/>
      <family val="2"/>
      <charset val="204"/>
    </font>
    <font>
      <sz val="11"/>
      <name val="Arial"/>
      <family val="2"/>
      <charset val="204"/>
    </font>
    <font>
      <sz val="12"/>
      <name val="Arial"/>
      <family val="2"/>
      <charset val="204"/>
    </font>
    <font>
      <sz val="11"/>
      <color indexed="8"/>
      <name val="Calibri"/>
      <family val="2"/>
    </font>
    <font>
      <b/>
      <sz val="14"/>
      <name val="Arial Narrow"/>
      <family val="2"/>
    </font>
    <font>
      <b/>
      <sz val="14"/>
      <color indexed="10"/>
      <name val="Arial Narrow"/>
      <family val="2"/>
    </font>
    <font>
      <sz val="12"/>
      <name val="Arial Narrow"/>
      <family val="2"/>
    </font>
    <font>
      <sz val="10"/>
      <name val="Arial Narrow"/>
      <family val="2"/>
    </font>
    <font>
      <sz val="9"/>
      <name val="Arial Narrow"/>
      <family val="2"/>
    </font>
    <font>
      <b/>
      <sz val="11"/>
      <name val="Arial Narrow"/>
      <family val="2"/>
    </font>
    <font>
      <b/>
      <sz val="11"/>
      <color indexed="10"/>
      <name val="Arial Narrow"/>
      <family val="2"/>
    </font>
    <font>
      <sz val="9"/>
      <color indexed="8"/>
      <name val="Arial Narrow"/>
      <family val="2"/>
    </font>
    <font>
      <b/>
      <sz val="12"/>
      <color indexed="8"/>
      <name val="Arial Narrow"/>
      <family val="2"/>
    </font>
    <font>
      <sz val="10"/>
      <color indexed="10"/>
      <name val="Verdana"/>
      <family val="2"/>
    </font>
    <font>
      <b/>
      <i/>
      <sz val="12"/>
      <name val="Arial Narrow"/>
      <family val="2"/>
    </font>
    <font>
      <sz val="10"/>
      <name val="Times New Roman"/>
      <family val="1"/>
    </font>
    <font>
      <sz val="9"/>
      <color indexed="8"/>
      <name val="Times New Roman"/>
      <family val="1"/>
    </font>
    <font>
      <b/>
      <sz val="10"/>
      <name val="Verdana"/>
    </font>
    <font>
      <sz val="10"/>
      <color indexed="8"/>
      <name val="Times New Roman"/>
      <family val="1"/>
    </font>
    <font>
      <sz val="10"/>
      <name val="Arial"/>
      <family val="2"/>
      <charset val="204"/>
    </font>
    <font>
      <b/>
      <sz val="10"/>
      <name val="Verdana"/>
      <family val="2"/>
    </font>
    <font>
      <sz val="11"/>
      <color theme="1"/>
      <name val="Calibri"/>
      <family val="2"/>
      <scheme val="minor"/>
    </font>
    <font>
      <sz val="10"/>
      <color theme="1"/>
      <name val="Calibri"/>
      <family val="2"/>
      <scheme val="minor"/>
    </font>
    <font>
      <b/>
      <sz val="10"/>
      <color theme="1"/>
      <name val="Arial Narrow"/>
      <family val="2"/>
    </font>
    <font>
      <sz val="9"/>
      <color theme="1"/>
      <name val="Arial Narrow"/>
      <family val="2"/>
    </font>
    <font>
      <sz val="10"/>
      <color theme="1"/>
      <name val="Times New Roman"/>
      <family val="1"/>
    </font>
    <font>
      <sz val="10"/>
      <name val="Calibri"/>
      <family val="2"/>
      <scheme val="minor"/>
    </font>
    <font>
      <sz val="10"/>
      <color rgb="FFFF0000"/>
      <name val="Calibri"/>
      <family val="2"/>
      <scheme val="minor"/>
    </font>
    <font>
      <b/>
      <sz val="10"/>
      <color rgb="FFFF0000"/>
      <name val="Arial Narrow"/>
      <family val="2"/>
    </font>
    <font>
      <b/>
      <i/>
      <sz val="10"/>
      <name val="Arial Narrow"/>
      <family val="2"/>
    </font>
    <font>
      <b/>
      <sz val="13"/>
      <color indexed="10"/>
      <name val="Arial Narrow"/>
      <family val="2"/>
    </font>
    <font>
      <b/>
      <sz val="12"/>
      <name val="Arial Narrow"/>
      <family val="2"/>
    </font>
    <font>
      <b/>
      <sz val="11"/>
      <name val="Times New Roman"/>
      <family val="1"/>
    </font>
    <font>
      <b/>
      <sz val="11"/>
      <color rgb="FFFF0000"/>
      <name val="Arial Narrow"/>
      <family val="2"/>
    </font>
    <font>
      <sz val="13"/>
      <name val="Verdana"/>
      <family val="2"/>
    </font>
    <font>
      <b/>
      <sz val="11"/>
      <color indexed="8"/>
      <name val="Arial Narrow"/>
      <family val="2"/>
    </font>
    <font>
      <b/>
      <sz val="11"/>
      <color indexed="8"/>
      <name val="Times New Roman"/>
      <family val="1"/>
    </font>
    <font>
      <b/>
      <sz val="11"/>
      <color rgb="FFFF0000"/>
      <name val="Arial"/>
      <family val="2"/>
    </font>
    <font>
      <b/>
      <i/>
      <sz val="10"/>
      <color rgb="FFFF0000"/>
      <name val="Arial Narrow"/>
      <family val="2"/>
    </font>
    <font>
      <b/>
      <sz val="10"/>
      <name val="Arial Narrow"/>
      <family val="2"/>
    </font>
    <font>
      <b/>
      <i/>
      <sz val="8"/>
      <name val="Arial Narrow"/>
      <family val="2"/>
    </font>
    <font>
      <sz val="9"/>
      <color rgb="FFFF0000"/>
      <name val="Arial Narrow"/>
      <family val="2"/>
    </font>
    <font>
      <b/>
      <sz val="9"/>
      <name val="Times New Roman"/>
      <family val="1"/>
    </font>
    <font>
      <sz val="9"/>
      <name val="Times New Roman"/>
      <family val="1"/>
    </font>
  </fonts>
  <fills count="18">
    <fill>
      <patternFill patternType="none"/>
    </fill>
    <fill>
      <patternFill patternType="gray125"/>
    </fill>
    <fill>
      <patternFill patternType="solid">
        <fgColor indexed="11"/>
      </patternFill>
    </fill>
    <fill>
      <patternFill patternType="solid">
        <fgColor indexed="51"/>
      </patternFill>
    </fill>
    <fill>
      <patternFill patternType="solid">
        <fgColor indexed="29"/>
        <bgColor indexed="45"/>
      </patternFill>
    </fill>
    <fill>
      <patternFill patternType="solid">
        <fgColor indexed="43"/>
        <bgColor indexed="64"/>
      </patternFill>
    </fill>
    <fill>
      <patternFill patternType="solid">
        <fgColor indexed="41"/>
        <bgColor indexed="64"/>
      </patternFill>
    </fill>
    <fill>
      <patternFill patternType="solid">
        <fgColor indexed="65"/>
        <bgColor indexed="64"/>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indexed="22"/>
        <bgColor indexed="31"/>
      </patternFill>
    </fill>
    <fill>
      <patternFill patternType="solid">
        <fgColor theme="0"/>
        <bgColor indexed="26"/>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10" fillId="2" borderId="0" applyNumberFormat="0" applyBorder="0" applyAlignment="0" applyProtection="0"/>
    <xf numFmtId="0" fontId="28" fillId="2" borderId="0" applyNumberFormat="0" applyBorder="0" applyAlignment="0" applyProtection="0"/>
    <xf numFmtId="0" fontId="10" fillId="3" borderId="0" applyNumberFormat="0" applyBorder="0" applyAlignment="0" applyProtection="0"/>
    <xf numFmtId="0" fontId="28" fillId="8" borderId="0" applyNumberFormat="0" applyBorder="0" applyAlignment="0" applyProtection="0"/>
    <xf numFmtId="167" fontId="26" fillId="0" borderId="0" applyFill="0" applyBorder="0" applyAlignment="0" applyProtection="0"/>
    <xf numFmtId="0" fontId="10" fillId="4" borderId="0" applyNumberFormat="0" applyBorder="0" applyAlignment="0" applyProtection="0"/>
    <xf numFmtId="0" fontId="28" fillId="0" borderId="0"/>
    <xf numFmtId="0" fontId="26" fillId="0" borderId="0"/>
    <xf numFmtId="9" fontId="10" fillId="0" borderId="0" applyFont="0" applyFill="0" applyBorder="0" applyAlignment="0" applyProtection="0"/>
    <xf numFmtId="0" fontId="28" fillId="8" borderId="0" applyNumberFormat="0" applyBorder="0" applyAlignment="0" applyProtection="0"/>
    <xf numFmtId="0" fontId="10" fillId="16" borderId="0" applyNumberFormat="0" applyBorder="0" applyAlignment="0" applyProtection="0"/>
  </cellStyleXfs>
  <cellXfs count="254">
    <xf numFmtId="0" fontId="0" fillId="0" borderId="0" xfId="0"/>
    <xf numFmtId="0" fontId="0" fillId="0" borderId="0" xfId="0" applyProtection="1">
      <protection hidden="1"/>
    </xf>
    <xf numFmtId="0" fontId="8" fillId="0" borderId="0" xfId="0" applyFont="1" applyProtection="1">
      <protection hidden="1"/>
    </xf>
    <xf numFmtId="0" fontId="16" fillId="0" borderId="0" xfId="0" applyFont="1" applyFill="1" applyBorder="1" applyAlignment="1" applyProtection="1">
      <alignment horizontal="center" vertical="center" wrapText="1"/>
      <protection hidden="1"/>
    </xf>
    <xf numFmtId="164" fontId="16" fillId="0" borderId="0" xfId="0" applyNumberFormat="1" applyFont="1" applyFill="1" applyBorder="1" applyAlignment="1" applyProtection="1">
      <alignment horizontal="center" vertical="center" wrapText="1"/>
      <protection hidden="1"/>
    </xf>
    <xf numFmtId="0" fontId="18" fillId="0" borderId="1" xfId="4" applyFont="1" applyFill="1" applyBorder="1" applyAlignment="1" applyProtection="1">
      <alignment horizontal="center" wrapText="1"/>
      <protection hidden="1"/>
    </xf>
    <xf numFmtId="164" fontId="18" fillId="5" borderId="1" xfId="1" applyNumberFormat="1" applyFont="1" applyFill="1" applyBorder="1" applyAlignment="1" applyProtection="1">
      <alignment horizontal="right" vertical="center" wrapText="1"/>
      <protection hidden="1"/>
    </xf>
    <xf numFmtId="0" fontId="18" fillId="0" borderId="2" xfId="4" applyFont="1" applyFill="1" applyBorder="1" applyAlignment="1" applyProtection="1">
      <alignment horizontal="center" wrapText="1"/>
      <protection hidden="1"/>
    </xf>
    <xf numFmtId="0" fontId="0" fillId="0" borderId="0" xfId="0" applyAlignment="1" applyProtection="1">
      <alignment horizontal="center" vertical="center"/>
      <protection hidden="1"/>
    </xf>
    <xf numFmtId="164" fontId="18" fillId="5" borderId="1" xfId="1" applyNumberFormat="1" applyFont="1" applyFill="1" applyBorder="1" applyAlignment="1" applyProtection="1">
      <alignment horizontal="right" vertical="center" wrapText="1"/>
      <protection locked="0"/>
    </xf>
    <xf numFmtId="49" fontId="18" fillId="0" borderId="1" xfId="3" applyNumberFormat="1" applyFont="1" applyFill="1" applyBorder="1" applyAlignment="1" applyProtection="1">
      <alignment horizontal="center" vertical="center" wrapText="1"/>
      <protection locked="0"/>
    </xf>
    <xf numFmtId="49" fontId="18" fillId="0" borderId="2" xfId="3" applyNumberFormat="1" applyFont="1" applyFill="1" applyBorder="1" applyAlignment="1" applyProtection="1">
      <alignment horizontal="center" vertical="center" wrapText="1"/>
      <protection locked="0"/>
    </xf>
    <xf numFmtId="49" fontId="15" fillId="0" borderId="2" xfId="0" applyNumberFormat="1" applyFont="1" applyBorder="1" applyAlignment="1" applyProtection="1">
      <alignment horizontal="center" vertical="center" wrapText="1"/>
      <protection locked="0"/>
    </xf>
    <xf numFmtId="0" fontId="15" fillId="0" borderId="2" xfId="0" applyFont="1" applyBorder="1" applyAlignment="1" applyProtection="1">
      <alignment wrapText="1"/>
      <protection locked="0"/>
    </xf>
    <xf numFmtId="0" fontId="14" fillId="0" borderId="2" xfId="0" applyFont="1" applyBorder="1" applyAlignment="1" applyProtection="1">
      <alignment wrapText="1"/>
      <protection locked="0"/>
    </xf>
    <xf numFmtId="166" fontId="18" fillId="5" borderId="1" xfId="1"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justify" vertical="center" wrapText="1"/>
      <protection hidden="1"/>
    </xf>
    <xf numFmtId="0" fontId="11"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protection hidden="1"/>
    </xf>
    <xf numFmtId="0" fontId="20" fillId="0" borderId="0" xfId="0" applyFont="1" applyAlignment="1" applyProtection="1">
      <alignment vertical="center"/>
      <protection hidden="1"/>
    </xf>
    <xf numFmtId="0" fontId="0" fillId="0" borderId="0" xfId="0" applyFill="1" applyBorder="1" applyAlignment="1" applyProtection="1">
      <protection hidden="1"/>
    </xf>
    <xf numFmtId="49" fontId="22" fillId="0" borderId="0" xfId="0" applyNumberFormat="1" applyFont="1" applyAlignment="1" applyProtection="1">
      <alignment vertical="center" wrapText="1"/>
      <protection hidden="1"/>
    </xf>
    <xf numFmtId="0" fontId="0" fillId="0" borderId="4" xfId="0" applyFill="1" applyBorder="1" applyAlignment="1" applyProtection="1">
      <protection hidden="1"/>
    </xf>
    <xf numFmtId="49" fontId="22" fillId="0" borderId="4" xfId="0" applyNumberFormat="1" applyFont="1" applyBorder="1" applyAlignment="1" applyProtection="1">
      <alignment vertical="center" wrapText="1"/>
      <protection hidden="1"/>
    </xf>
    <xf numFmtId="164" fontId="17" fillId="0" borderId="4" xfId="0" applyNumberFormat="1"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7" fillId="0" borderId="0" xfId="0" applyFont="1" applyBorder="1" applyAlignment="1" applyProtection="1">
      <alignment vertical="center" wrapText="1"/>
      <protection hidden="1"/>
    </xf>
    <xf numFmtId="0" fontId="8"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0" fillId="0" borderId="0" xfId="0" applyProtection="1">
      <protection locked="0"/>
    </xf>
    <xf numFmtId="0" fontId="8" fillId="0" borderId="0" xfId="0" applyFont="1" applyProtection="1">
      <protection locked="0"/>
    </xf>
    <xf numFmtId="0" fontId="11" fillId="0" borderId="0" xfId="0" applyFont="1" applyBorder="1" applyAlignment="1" applyProtection="1">
      <alignment horizontal="center" wrapText="1"/>
      <protection locked="0"/>
    </xf>
    <xf numFmtId="49" fontId="22" fillId="0" borderId="0" xfId="0" applyNumberFormat="1" applyFont="1" applyAlignment="1" applyProtection="1">
      <alignment vertical="center" wrapText="1"/>
      <protection locked="0"/>
    </xf>
    <xf numFmtId="0" fontId="14" fillId="0" borderId="0" xfId="0" applyFont="1" applyProtection="1">
      <protection locked="0"/>
    </xf>
    <xf numFmtId="0" fontId="14" fillId="0" borderId="0" xfId="0" applyFont="1" applyAlignment="1" applyProtection="1">
      <alignment wrapText="1"/>
      <protection locked="0"/>
    </xf>
    <xf numFmtId="164" fontId="17" fillId="0" borderId="0" xfId="0" applyNumberFormat="1" applyFont="1" applyFill="1" applyBorder="1" applyAlignment="1" applyProtection="1">
      <alignment horizontal="center" vertical="center" wrapText="1"/>
      <protection locked="0"/>
    </xf>
    <xf numFmtId="0" fontId="15" fillId="0" borderId="0" xfId="0" applyFont="1" applyAlignment="1" applyProtection="1">
      <alignment wrapText="1"/>
      <protection locked="0"/>
    </xf>
    <xf numFmtId="0" fontId="13" fillId="0" borderId="0" xfId="0" applyFont="1" applyAlignment="1" applyProtection="1">
      <alignment wrapText="1"/>
      <protection locked="0"/>
    </xf>
    <xf numFmtId="0" fontId="18" fillId="0" borderId="1" xfId="4" applyFont="1" applyFill="1" applyBorder="1" applyAlignment="1" applyProtection="1">
      <alignment horizontal="left" wrapText="1"/>
      <protection hidden="1"/>
    </xf>
    <xf numFmtId="0" fontId="3" fillId="0" borderId="0" xfId="0" applyFont="1" applyBorder="1" applyAlignment="1" applyProtection="1">
      <alignment horizontal="center" wrapText="1"/>
      <protection hidden="1"/>
    </xf>
    <xf numFmtId="164" fontId="17" fillId="0" borderId="0" xfId="0" applyNumberFormat="1" applyFont="1" applyFill="1" applyBorder="1" applyAlignment="1" applyProtection="1">
      <alignment horizontal="center" vertical="center" wrapText="1"/>
      <protection hidden="1"/>
    </xf>
    <xf numFmtId="164" fontId="16" fillId="5" borderId="6" xfId="0" applyNumberFormat="1"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164" fontId="16" fillId="6" borderId="2" xfId="0" applyNumberFormat="1" applyFont="1" applyFill="1" applyBorder="1" applyAlignment="1" applyProtection="1">
      <alignment horizontal="center" vertical="center" wrapText="1"/>
      <protection hidden="1"/>
    </xf>
    <xf numFmtId="164" fontId="16" fillId="5" borderId="2" xfId="0" applyNumberFormat="1" applyFont="1" applyFill="1" applyBorder="1" applyAlignment="1" applyProtection="1">
      <alignment horizontal="center" vertical="center" wrapText="1"/>
      <protection hidden="1"/>
    </xf>
    <xf numFmtId="166" fontId="16" fillId="5" borderId="2" xfId="0" applyNumberFormat="1" applyFont="1" applyFill="1" applyBorder="1" applyAlignment="1" applyProtection="1">
      <alignment horizontal="center" vertical="center" wrapText="1"/>
      <protection hidden="1"/>
    </xf>
    <xf numFmtId="0" fontId="18" fillId="0" borderId="2" xfId="4" applyFont="1" applyFill="1" applyBorder="1" applyAlignment="1" applyProtection="1">
      <alignment horizontal="left" wrapText="1"/>
      <protection hidden="1"/>
    </xf>
    <xf numFmtId="164" fontId="18" fillId="5" borderId="2" xfId="1" applyNumberFormat="1" applyFont="1" applyFill="1" applyBorder="1" applyAlignment="1" applyProtection="1">
      <alignment horizontal="right" vertical="center" wrapText="1"/>
      <protection locked="0"/>
    </xf>
    <xf numFmtId="166" fontId="18" fillId="5" borderId="2" xfId="1" applyNumberFormat="1" applyFont="1" applyFill="1" applyBorder="1" applyAlignment="1" applyProtection="1">
      <alignment horizontal="right" vertical="center" wrapText="1"/>
      <protection hidden="1"/>
    </xf>
    <xf numFmtId="164" fontId="18" fillId="5" borderId="2" xfId="1" applyNumberFormat="1" applyFont="1" applyFill="1" applyBorder="1" applyAlignment="1" applyProtection="1">
      <alignment horizontal="right" vertical="center" wrapText="1"/>
      <protection hidden="1"/>
    </xf>
    <xf numFmtId="0" fontId="0" fillId="0" borderId="0" xfId="0" applyFill="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49" fontId="23" fillId="7" borderId="2" xfId="4" applyNumberFormat="1" applyFont="1" applyFill="1" applyBorder="1" applyAlignment="1" applyProtection="1">
      <alignment horizontal="center" vertical="center" wrapText="1"/>
      <protection locked="0"/>
    </xf>
    <xf numFmtId="0" fontId="23" fillId="7" borderId="1" xfId="4" applyFont="1" applyFill="1" applyBorder="1" applyAlignment="1" applyProtection="1">
      <alignment horizontal="center" vertical="center" wrapText="1"/>
      <protection locked="0"/>
    </xf>
    <xf numFmtId="0" fontId="23" fillId="7" borderId="2" xfId="4" applyFont="1" applyFill="1" applyBorder="1" applyAlignment="1" applyProtection="1">
      <alignment horizontal="center" vertical="center" wrapText="1"/>
      <protection locked="0"/>
    </xf>
    <xf numFmtId="0" fontId="0" fillId="0" borderId="0" xfId="0" applyAlignment="1" applyProtection="1">
      <alignment vertical="center"/>
      <protection hidden="1"/>
    </xf>
    <xf numFmtId="0" fontId="0" fillId="0" borderId="0" xfId="0" applyAlignment="1" applyProtection="1">
      <protection hidden="1"/>
    </xf>
    <xf numFmtId="0" fontId="0" fillId="0" borderId="0" xfId="0" applyAlignment="1" applyProtection="1">
      <alignment vertical="center"/>
      <protection hidden="1"/>
    </xf>
    <xf numFmtId="0" fontId="39" fillId="11" borderId="2" xfId="0" applyFont="1" applyFill="1" applyBorder="1" applyAlignment="1" applyProtection="1">
      <alignment horizontal="center" vertical="center"/>
      <protection hidden="1"/>
    </xf>
    <xf numFmtId="0" fontId="39" fillId="11" borderId="2" xfId="0" applyFont="1" applyFill="1" applyBorder="1" applyAlignment="1" applyProtection="1">
      <alignment horizontal="left" vertical="center"/>
      <protection hidden="1"/>
    </xf>
    <xf numFmtId="165" fontId="39" fillId="0" borderId="2" xfId="0" applyNumberFormat="1" applyFont="1" applyFill="1" applyBorder="1" applyAlignment="1" applyProtection="1">
      <alignment horizontal="right" vertical="center"/>
      <protection hidden="1"/>
    </xf>
    <xf numFmtId="0" fontId="39" fillId="10" borderId="2" xfId="0" applyFont="1" applyFill="1" applyBorder="1" applyAlignment="1" applyProtection="1">
      <alignment horizontal="center" vertical="center"/>
      <protection hidden="1"/>
    </xf>
    <xf numFmtId="0" fontId="39" fillId="10" borderId="2" xfId="0" applyFont="1" applyFill="1" applyBorder="1" applyAlignment="1" applyProtection="1">
      <alignment horizontal="left" vertical="center"/>
      <protection hidden="1"/>
    </xf>
    <xf numFmtId="0" fontId="39" fillId="12" borderId="2" xfId="0" applyFont="1" applyFill="1" applyBorder="1" applyAlignment="1" applyProtection="1">
      <alignment horizontal="center" vertical="center"/>
      <protection hidden="1"/>
    </xf>
    <xf numFmtId="0" fontId="39" fillId="12" borderId="2" xfId="0" applyFont="1" applyFill="1" applyBorder="1" applyAlignment="1" applyProtection="1">
      <alignment horizontal="left" vertical="center"/>
      <protection hidden="1"/>
    </xf>
    <xf numFmtId="0" fontId="39" fillId="0" borderId="2" xfId="0" applyFont="1" applyFill="1" applyBorder="1" applyAlignment="1" applyProtection="1">
      <alignment horizontal="center" vertical="center" wrapText="1"/>
      <protection hidden="1"/>
    </xf>
    <xf numFmtId="0" fontId="40" fillId="10" borderId="2" xfId="0" applyFont="1" applyFill="1" applyBorder="1" applyAlignment="1" applyProtection="1">
      <alignment horizontal="center" vertical="center" wrapText="1"/>
      <protection hidden="1"/>
    </xf>
    <xf numFmtId="0" fontId="19" fillId="0" borderId="0" xfId="3" applyFont="1" applyFill="1" applyBorder="1" applyAlignment="1" applyProtection="1">
      <alignment horizontal="center" vertical="center" wrapText="1"/>
      <protection hidden="1"/>
    </xf>
    <xf numFmtId="49" fontId="18" fillId="0" borderId="0" xfId="3" applyNumberFormat="1" applyFont="1" applyFill="1" applyBorder="1" applyAlignment="1" applyProtection="1">
      <alignment horizontal="center" vertical="center" wrapText="1"/>
      <protection locked="0"/>
    </xf>
    <xf numFmtId="49" fontId="15" fillId="0" borderId="0" xfId="0" applyNumberFormat="1" applyFont="1" applyBorder="1" applyAlignment="1" applyProtection="1">
      <alignment horizontal="center" vertical="center" wrapText="1"/>
      <protection locked="0"/>
    </xf>
    <xf numFmtId="0" fontId="15" fillId="0" borderId="0" xfId="0" applyFont="1" applyBorder="1" applyAlignment="1" applyProtection="1">
      <alignment wrapText="1"/>
      <protection locked="0"/>
    </xf>
    <xf numFmtId="0" fontId="14" fillId="0" borderId="0" xfId="0" applyFont="1" applyBorder="1" applyAlignment="1" applyProtection="1">
      <alignment wrapText="1"/>
      <protection locked="0"/>
    </xf>
    <xf numFmtId="0" fontId="0" fillId="0" borderId="0" xfId="0"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0" fillId="0" borderId="0" xfId="0" applyAlignment="1" applyProtection="1">
      <alignment vertical="center"/>
      <protection hidden="1"/>
    </xf>
    <xf numFmtId="0" fontId="12" fillId="0" borderId="0" xfId="0" applyFont="1" applyBorder="1" applyAlignment="1" applyProtection="1">
      <alignment horizontal="center" vertical="center" wrapText="1"/>
      <protection hidden="1"/>
    </xf>
    <xf numFmtId="0" fontId="39" fillId="12" borderId="2" xfId="0" applyFont="1" applyFill="1" applyBorder="1" applyAlignment="1" applyProtection="1">
      <alignment horizontal="left" vertical="center"/>
      <protection locked="0"/>
    </xf>
    <xf numFmtId="165" fontId="39" fillId="0" borderId="2" xfId="0" applyNumberFormat="1" applyFont="1" applyFill="1" applyBorder="1" applyAlignment="1" applyProtection="1">
      <alignment horizontal="right" vertical="center"/>
      <protection locked="0"/>
    </xf>
    <xf numFmtId="0" fontId="14" fillId="0" borderId="0" xfId="0" applyFont="1" applyAlignment="1" applyProtection="1">
      <alignment wrapText="1"/>
      <protection hidden="1"/>
    </xf>
    <xf numFmtId="49" fontId="23" fillId="7" borderId="1" xfId="4" applyNumberFormat="1" applyFont="1" applyFill="1" applyBorder="1" applyAlignment="1" applyProtection="1">
      <alignment horizontal="center" vertical="center" wrapText="1"/>
      <protection locked="0"/>
    </xf>
    <xf numFmtId="164" fontId="18" fillId="6" borderId="1" xfId="1" applyNumberFormat="1" applyFont="1" applyFill="1" applyBorder="1" applyAlignment="1" applyProtection="1">
      <alignment horizontal="right" vertical="center" wrapText="1"/>
      <protection locked="0"/>
    </xf>
    <xf numFmtId="164" fontId="18" fillId="6" borderId="2" xfId="1" applyNumberFormat="1" applyFont="1" applyFill="1" applyBorder="1" applyAlignment="1" applyProtection="1">
      <alignment horizontal="right" vertical="center" wrapText="1"/>
      <protection locked="0"/>
    </xf>
    <xf numFmtId="0" fontId="48" fillId="10" borderId="2" xfId="0" applyFont="1" applyFill="1" applyBorder="1" applyAlignment="1" applyProtection="1">
      <alignment horizontal="center" wrapText="1"/>
      <protection hidden="1"/>
    </xf>
    <xf numFmtId="0" fontId="14" fillId="0" borderId="0" xfId="0" applyFont="1" applyProtection="1">
      <protection hidden="1"/>
    </xf>
    <xf numFmtId="0" fontId="14" fillId="0" borderId="0" xfId="0" applyFont="1" applyAlignment="1" applyProtection="1">
      <alignment horizontal="center" vertical="center" wrapText="1"/>
      <protection hidden="1"/>
    </xf>
    <xf numFmtId="0" fontId="22" fillId="0" borderId="0" xfId="0" applyFont="1" applyAlignment="1" applyProtection="1">
      <alignment vertical="center" wrapText="1"/>
      <protection hidden="1"/>
    </xf>
    <xf numFmtId="0" fontId="29" fillId="0" borderId="0" xfId="0" applyFont="1" applyAlignment="1" applyProtection="1">
      <alignment vertical="center" wrapText="1"/>
      <protection hidden="1"/>
    </xf>
    <xf numFmtId="0" fontId="30" fillId="0" borderId="5" xfId="0" applyFont="1" applyBorder="1" applyAlignment="1" applyProtection="1">
      <alignment horizontal="center" vertical="center" wrapText="1"/>
      <protection hidden="1"/>
    </xf>
    <xf numFmtId="0" fontId="29" fillId="0" borderId="1"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3" fontId="29" fillId="0" borderId="1" xfId="0" applyNumberFormat="1" applyFont="1" applyBorder="1" applyAlignment="1" applyProtection="1">
      <alignment vertical="center" wrapText="1"/>
      <protection locked="0"/>
    </xf>
    <xf numFmtId="0" fontId="18" fillId="0" borderId="1" xfId="4" applyFont="1" applyFill="1" applyBorder="1" applyAlignment="1" applyProtection="1">
      <alignment horizontal="center" wrapText="1"/>
      <protection locked="0"/>
    </xf>
    <xf numFmtId="0" fontId="25" fillId="0" borderId="7" xfId="0" applyFont="1" applyBorder="1" applyProtection="1">
      <protection locked="0"/>
    </xf>
    <xf numFmtId="14" fontId="25" fillId="0" borderId="7" xfId="0" applyNumberFormat="1" applyFont="1" applyBorder="1" applyProtection="1">
      <protection locked="0"/>
    </xf>
    <xf numFmtId="164" fontId="29" fillId="0" borderId="1" xfId="0" applyNumberFormat="1" applyFont="1" applyBorder="1" applyAlignment="1" applyProtection="1">
      <alignment vertical="center" wrapText="1"/>
      <protection locked="0"/>
    </xf>
    <xf numFmtId="3" fontId="29" fillId="0" borderId="2" xfId="0" applyNumberFormat="1" applyFont="1" applyBorder="1" applyAlignment="1" applyProtection="1">
      <alignment vertical="center" wrapText="1"/>
      <protection locked="0"/>
    </xf>
    <xf numFmtId="3" fontId="33" fillId="0" borderId="2" xfId="0" applyNumberFormat="1" applyFont="1" applyBorder="1" applyAlignment="1" applyProtection="1">
      <alignment vertical="center" wrapText="1"/>
      <protection locked="0"/>
    </xf>
    <xf numFmtId="14" fontId="33" fillId="0" borderId="2" xfId="0" applyNumberFormat="1" applyFont="1" applyBorder="1" applyAlignment="1" applyProtection="1">
      <alignment vertical="center" wrapText="1"/>
      <protection locked="0"/>
    </xf>
    <xf numFmtId="14" fontId="29" fillId="0" borderId="2" xfId="0" applyNumberFormat="1" applyFont="1" applyBorder="1" applyAlignment="1" applyProtection="1">
      <alignment vertical="center" wrapText="1"/>
      <protection locked="0"/>
    </xf>
    <xf numFmtId="0" fontId="18" fillId="0" borderId="2" xfId="4" applyFont="1" applyFill="1" applyBorder="1" applyAlignment="1" applyProtection="1">
      <alignment horizontal="center" wrapText="1"/>
      <protection locked="0"/>
    </xf>
    <xf numFmtId="0" fontId="25" fillId="0" borderId="2" xfId="0" applyFont="1" applyBorder="1" applyProtection="1">
      <protection locked="0"/>
    </xf>
    <xf numFmtId="14" fontId="33" fillId="0" borderId="2" xfId="0" applyNumberFormat="1" applyFont="1" applyBorder="1" applyAlignment="1" applyProtection="1">
      <alignment horizontal="right" vertical="center" wrapText="1"/>
      <protection locked="0"/>
    </xf>
    <xf numFmtId="14" fontId="25" fillId="0" borderId="2" xfId="0" applyNumberFormat="1" applyFont="1" applyBorder="1" applyProtection="1">
      <protection locked="0"/>
    </xf>
    <xf numFmtId="3" fontId="29" fillId="0" borderId="8" xfId="0" applyNumberFormat="1" applyFont="1" applyBorder="1" applyAlignment="1" applyProtection="1">
      <alignment vertical="center" wrapText="1"/>
      <protection locked="0"/>
    </xf>
    <xf numFmtId="0" fontId="18" fillId="0" borderId="8" xfId="4" applyFont="1" applyFill="1" applyBorder="1" applyAlignment="1" applyProtection="1">
      <alignment horizontal="center" wrapText="1"/>
      <protection locked="0"/>
    </xf>
    <xf numFmtId="0" fontId="25" fillId="0" borderId="2" xfId="0" applyFont="1" applyBorder="1" applyAlignment="1" applyProtection="1">
      <alignment horizontal="right"/>
      <protection locked="0"/>
    </xf>
    <xf numFmtId="0" fontId="31" fillId="0" borderId="2" xfId="4" applyFont="1" applyFill="1" applyBorder="1" applyAlignment="1" applyProtection="1">
      <alignment horizontal="center" wrapText="1"/>
      <protection locked="0"/>
    </xf>
    <xf numFmtId="14" fontId="29" fillId="0" borderId="2" xfId="0" applyNumberFormat="1" applyFont="1" applyBorder="1" applyAlignment="1" applyProtection="1">
      <alignment horizontal="right" vertical="center" wrapText="1"/>
      <protection locked="0"/>
    </xf>
    <xf numFmtId="14" fontId="25" fillId="0" borderId="0" xfId="0" applyNumberFormat="1" applyFont="1" applyProtection="1">
      <protection locked="0"/>
    </xf>
    <xf numFmtId="0" fontId="25" fillId="0" borderId="2" xfId="0" applyFont="1" applyFill="1" applyBorder="1" applyProtection="1">
      <protection locked="0"/>
    </xf>
    <xf numFmtId="0" fontId="32" fillId="0" borderId="2" xfId="0" applyFont="1" applyBorder="1" applyAlignment="1" applyProtection="1">
      <alignment horizontal="right"/>
      <protection locked="0"/>
    </xf>
    <xf numFmtId="0" fontId="25" fillId="0" borderId="2" xfId="0" applyFont="1" applyFill="1" applyBorder="1" applyAlignment="1" applyProtection="1">
      <alignment horizontal="right"/>
      <protection locked="0"/>
    </xf>
    <xf numFmtId="0" fontId="18" fillId="0" borderId="2" xfId="4" applyFont="1" applyFill="1" applyBorder="1" applyAlignment="1" applyProtection="1">
      <alignment horizontal="left" wrapText="1"/>
      <protection locked="0"/>
    </xf>
    <xf numFmtId="1" fontId="49" fillId="11" borderId="2" xfId="0" applyNumberFormat="1" applyFont="1" applyFill="1" applyBorder="1" applyAlignment="1" applyProtection="1">
      <alignment horizontal="center" vertical="center"/>
      <protection hidden="1"/>
    </xf>
    <xf numFmtId="1" fontId="49" fillId="10" borderId="2" xfId="0" applyNumberFormat="1" applyFont="1" applyFill="1" applyBorder="1" applyAlignment="1" applyProtection="1">
      <alignment horizontal="center" vertical="center"/>
      <protection hidden="1"/>
    </xf>
    <xf numFmtId="1" fontId="49" fillId="12" borderId="2" xfId="0" applyNumberFormat="1" applyFont="1" applyFill="1" applyBorder="1" applyAlignment="1" applyProtection="1">
      <alignment horizontal="center" vertical="center"/>
      <protection hidden="1"/>
    </xf>
    <xf numFmtId="49" fontId="23" fillId="17" borderId="2" xfId="11" applyNumberFormat="1" applyFont="1" applyFill="1" applyBorder="1" applyAlignment="1" applyProtection="1">
      <alignment horizontal="left" vertical="center" wrapText="1"/>
      <protection locked="0"/>
    </xf>
    <xf numFmtId="49" fontId="23" fillId="17" borderId="2" xfId="11" applyNumberFormat="1" applyFont="1" applyFill="1" applyBorder="1" applyAlignment="1" applyProtection="1">
      <alignment horizontal="center" vertical="center" wrapText="1"/>
      <protection locked="0"/>
    </xf>
    <xf numFmtId="49" fontId="23" fillId="15" borderId="2" xfId="11" applyNumberFormat="1" applyFont="1" applyFill="1" applyBorder="1" applyAlignment="1" applyProtection="1">
      <alignment horizontal="left" vertical="center" wrapText="1"/>
      <protection locked="0"/>
    </xf>
    <xf numFmtId="0" fontId="23" fillId="17" borderId="2" xfId="11" applyFont="1" applyFill="1" applyBorder="1" applyAlignment="1" applyProtection="1">
      <alignment horizontal="left" vertical="center" wrapText="1"/>
      <protection locked="0"/>
    </xf>
    <xf numFmtId="0" fontId="23" fillId="15" borderId="2" xfId="11" applyFont="1" applyFill="1" applyBorder="1" applyAlignment="1" applyProtection="1">
      <alignment horizontal="left" vertical="center" wrapText="1"/>
      <protection locked="0"/>
    </xf>
    <xf numFmtId="0" fontId="23" fillId="17" borderId="8" xfId="11" applyFont="1" applyFill="1" applyBorder="1" applyAlignment="1" applyProtection="1">
      <alignment horizontal="left" vertical="center" wrapText="1"/>
      <protection locked="0"/>
    </xf>
    <xf numFmtId="0" fontId="4" fillId="15" borderId="2" xfId="0" applyFont="1" applyFill="1" applyBorder="1" applyAlignment="1" applyProtection="1">
      <alignment vertical="center" wrapText="1"/>
      <protection locked="0" hidden="1"/>
    </xf>
    <xf numFmtId="0" fontId="50" fillId="15" borderId="2" xfId="0" applyFont="1" applyFill="1" applyBorder="1" applyAlignment="1" applyProtection="1">
      <alignment vertical="center" wrapText="1"/>
      <protection locked="0" hidden="1"/>
    </xf>
    <xf numFmtId="49" fontId="50" fillId="15" borderId="2" xfId="0" applyNumberFormat="1" applyFont="1" applyFill="1" applyBorder="1" applyAlignment="1" applyProtection="1">
      <alignment horizontal="center" vertical="center" wrapText="1"/>
      <protection locked="0" hidden="1"/>
    </xf>
    <xf numFmtId="0" fontId="18" fillId="15" borderId="2" xfId="4" applyFont="1" applyFill="1" applyBorder="1" applyAlignment="1" applyProtection="1">
      <alignment horizontal="center" wrapText="1"/>
      <protection locked="0"/>
    </xf>
    <xf numFmtId="49" fontId="23" fillId="15" borderId="1" xfId="4" applyNumberFormat="1" applyFont="1" applyFill="1" applyBorder="1" applyAlignment="1" applyProtection="1">
      <alignment horizontal="center" vertical="center" wrapText="1"/>
      <protection locked="0"/>
    </xf>
    <xf numFmtId="0" fontId="18" fillId="15" borderId="1" xfId="4" applyFont="1" applyFill="1" applyBorder="1" applyAlignment="1" applyProtection="1">
      <alignment horizontal="center" wrapText="1"/>
      <protection locked="0"/>
    </xf>
    <xf numFmtId="49" fontId="23" fillId="15" borderId="2" xfId="4" applyNumberFormat="1" applyFont="1" applyFill="1" applyBorder="1" applyAlignment="1" applyProtection="1">
      <alignment horizontal="center" vertical="center" wrapText="1"/>
      <protection locked="0"/>
    </xf>
    <xf numFmtId="0" fontId="25" fillId="0" borderId="2" xfId="4" applyFont="1" applyFill="1" applyBorder="1" applyAlignment="1" applyProtection="1">
      <alignment horizontal="left" wrapText="1"/>
      <protection locked="0"/>
    </xf>
    <xf numFmtId="49" fontId="15" fillId="0" borderId="2" xfId="0" applyNumberFormat="1" applyFont="1" applyBorder="1" applyAlignment="1" applyProtection="1">
      <alignment horizontal="center" vertical="top" wrapText="1"/>
      <protection locked="0"/>
    </xf>
    <xf numFmtId="0" fontId="18" fillId="0" borderId="2" xfId="4" applyFont="1" applyFill="1" applyBorder="1" applyAlignment="1" applyProtection="1">
      <alignment horizontal="left" vertical="center" wrapText="1"/>
      <protection hidden="1"/>
    </xf>
    <xf numFmtId="0" fontId="18" fillId="0" borderId="2" xfId="4" applyFont="1" applyFill="1" applyBorder="1" applyAlignment="1" applyProtection="1">
      <alignment horizontal="center" vertical="center" wrapText="1"/>
      <protection hidden="1"/>
    </xf>
    <xf numFmtId="164" fontId="18" fillId="6" borderId="2" xfId="1" applyNumberFormat="1" applyFont="1" applyFill="1" applyBorder="1" applyAlignment="1" applyProtection="1">
      <alignment vertical="center" wrapText="1"/>
      <protection locked="0"/>
    </xf>
    <xf numFmtId="164" fontId="18" fillId="15" borderId="2" xfId="1" applyNumberFormat="1" applyFont="1" applyFill="1" applyBorder="1" applyAlignment="1" applyProtection="1">
      <alignment vertical="center" wrapText="1"/>
      <protection locked="0"/>
    </xf>
    <xf numFmtId="0" fontId="23" fillId="0" borderId="2" xfId="11" applyFont="1" applyFill="1" applyBorder="1" applyAlignment="1" applyProtection="1">
      <alignment horizontal="left" vertical="center" wrapText="1"/>
      <protection locked="0"/>
    </xf>
    <xf numFmtId="49" fontId="23" fillId="0" borderId="2" xfId="4" applyNumberFormat="1" applyFont="1" applyFill="1" applyBorder="1" applyAlignment="1" applyProtection="1">
      <alignment horizontal="center" vertical="center" wrapText="1"/>
      <protection locked="0"/>
    </xf>
    <xf numFmtId="0" fontId="23" fillId="0" borderId="8" xfId="11" applyFont="1" applyFill="1" applyBorder="1" applyAlignment="1" applyProtection="1">
      <alignment horizontal="left" vertical="center" wrapText="1"/>
      <protection locked="0"/>
    </xf>
    <xf numFmtId="0" fontId="4" fillId="0" borderId="2" xfId="0" applyFont="1" applyFill="1" applyBorder="1" applyAlignment="1" applyProtection="1">
      <alignment vertical="center" wrapText="1"/>
      <protection locked="0" hidden="1"/>
    </xf>
    <xf numFmtId="165" fontId="39" fillId="0" borderId="2" xfId="0" applyNumberFormat="1" applyFont="1" applyBorder="1" applyAlignment="1" applyProtection="1">
      <alignment horizontal="right" vertical="center"/>
      <protection locked="0"/>
    </xf>
    <xf numFmtId="0" fontId="21" fillId="0" borderId="0" xfId="0" applyFont="1" applyFill="1" applyBorder="1" applyAlignment="1" applyProtection="1">
      <alignment horizontal="left" vertical="center" wrapText="1"/>
      <protection hidden="1"/>
    </xf>
    <xf numFmtId="0" fontId="3" fillId="0" borderId="0" xfId="0"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38" fillId="9" borderId="3" xfId="0" applyFont="1" applyFill="1" applyBorder="1" applyAlignment="1" applyProtection="1">
      <alignment horizontal="center" vertical="center"/>
      <protection hidden="1"/>
    </xf>
    <xf numFmtId="0" fontId="38" fillId="9" borderId="10" xfId="0" applyFont="1" applyFill="1" applyBorder="1" applyAlignment="1" applyProtection="1">
      <alignment horizontal="center" vertical="center"/>
      <protection hidden="1"/>
    </xf>
    <xf numFmtId="0" fontId="38" fillId="9" borderId="11"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38" fillId="13" borderId="3" xfId="0" applyFont="1" applyFill="1" applyBorder="1" applyAlignment="1" applyProtection="1">
      <alignment horizontal="center" vertical="center"/>
      <protection hidden="1"/>
    </xf>
    <xf numFmtId="0" fontId="38" fillId="13" borderId="10" xfId="0" applyFont="1" applyFill="1" applyBorder="1" applyAlignment="1" applyProtection="1">
      <alignment horizontal="center" vertical="center"/>
      <protection hidden="1"/>
    </xf>
    <xf numFmtId="0" fontId="38" fillId="13" borderId="11" xfId="0" applyFont="1" applyFill="1" applyBorder="1" applyAlignment="1" applyProtection="1">
      <alignment horizontal="center" vertical="center"/>
      <protection hidden="1"/>
    </xf>
    <xf numFmtId="0" fontId="36" fillId="0" borderId="0" xfId="0" applyFont="1" applyFill="1" applyBorder="1" applyAlignment="1" applyProtection="1">
      <alignment horizontal="left" vertical="center" wrapText="1"/>
      <protection hidden="1"/>
    </xf>
    <xf numFmtId="165" fontId="5" fillId="13" borderId="3" xfId="0" applyNumberFormat="1" applyFont="1" applyFill="1" applyBorder="1" applyAlignment="1" applyProtection="1">
      <alignment horizontal="center" vertical="center"/>
      <protection hidden="1"/>
    </xf>
    <xf numFmtId="165" fontId="5" fillId="13" borderId="10" xfId="0" applyNumberFormat="1" applyFont="1" applyFill="1" applyBorder="1" applyAlignment="1" applyProtection="1">
      <alignment horizontal="center" vertical="center"/>
      <protection hidden="1"/>
    </xf>
    <xf numFmtId="165" fontId="5" fillId="13" borderId="11" xfId="0" applyNumberFormat="1" applyFont="1" applyFill="1" applyBorder="1" applyAlignment="1" applyProtection="1">
      <alignment horizontal="center" vertical="center"/>
      <protection hidden="1"/>
    </xf>
    <xf numFmtId="0" fontId="36" fillId="0" borderId="0" xfId="0" applyFont="1" applyBorder="1" applyAlignment="1" applyProtection="1">
      <alignment horizontal="left" vertical="center" wrapText="1"/>
      <protection hidden="1"/>
    </xf>
    <xf numFmtId="0" fontId="11" fillId="0" borderId="0" xfId="0" applyFont="1" applyBorder="1" applyAlignment="1" applyProtection="1">
      <alignment horizontal="center" vertical="center" wrapText="1"/>
      <protection hidden="1"/>
    </xf>
    <xf numFmtId="0" fontId="37" fillId="0" borderId="2" xfId="0" applyFont="1" applyBorder="1" applyAlignment="1" applyProtection="1">
      <alignment horizontal="center" vertical="center" wrapText="1"/>
      <protection hidden="1"/>
    </xf>
    <xf numFmtId="0" fontId="44" fillId="10" borderId="3" xfId="0" applyFont="1" applyFill="1" applyBorder="1" applyAlignment="1" applyProtection="1">
      <alignment horizontal="center" vertical="center"/>
      <protection hidden="1"/>
    </xf>
    <xf numFmtId="0" fontId="44" fillId="10" borderId="10" xfId="0" applyFont="1" applyFill="1" applyBorder="1" applyAlignment="1" applyProtection="1">
      <alignment horizontal="center" vertical="center"/>
      <protection hidden="1"/>
    </xf>
    <xf numFmtId="0" fontId="44" fillId="10" borderId="11" xfId="0" applyFont="1" applyFill="1" applyBorder="1" applyAlignment="1" applyProtection="1">
      <alignment horizontal="center" vertical="center"/>
      <protection hidden="1"/>
    </xf>
    <xf numFmtId="0" fontId="5" fillId="9" borderId="2" xfId="0" applyFont="1" applyFill="1" applyBorder="1" applyAlignment="1" applyProtection="1">
      <alignment horizontal="center" vertical="center"/>
      <protection locked="0"/>
    </xf>
    <xf numFmtId="0" fontId="38" fillId="14" borderId="3" xfId="0" applyFont="1" applyFill="1" applyBorder="1" applyAlignment="1" applyProtection="1">
      <alignment horizontal="center" vertical="center"/>
      <protection hidden="1"/>
    </xf>
    <xf numFmtId="0" fontId="38" fillId="14" borderId="10" xfId="0" applyFont="1" applyFill="1" applyBorder="1" applyAlignment="1" applyProtection="1">
      <alignment horizontal="center" vertical="center"/>
      <protection hidden="1"/>
    </xf>
    <xf numFmtId="0" fontId="38" fillId="14" borderId="11" xfId="0" applyFont="1" applyFill="1" applyBorder="1" applyAlignment="1" applyProtection="1">
      <alignment horizontal="center" vertical="center"/>
      <protection hidden="1"/>
    </xf>
    <xf numFmtId="166" fontId="5" fillId="14" borderId="3" xfId="0" applyNumberFormat="1" applyFont="1" applyFill="1" applyBorder="1" applyAlignment="1" applyProtection="1">
      <alignment horizontal="center" vertical="center"/>
      <protection hidden="1"/>
    </xf>
    <xf numFmtId="166" fontId="5" fillId="14" borderId="10" xfId="0" applyNumberFormat="1" applyFont="1" applyFill="1" applyBorder="1" applyAlignment="1" applyProtection="1">
      <alignment horizontal="center" vertical="center"/>
      <protection hidden="1"/>
    </xf>
    <xf numFmtId="166" fontId="5" fillId="14" borderId="11" xfId="0" applyNumberFormat="1" applyFont="1" applyFill="1" applyBorder="1" applyAlignment="1" applyProtection="1">
      <alignment horizontal="center" vertical="center"/>
      <protection hidden="1"/>
    </xf>
    <xf numFmtId="0" fontId="36" fillId="0" borderId="29" xfId="0" applyFont="1" applyFill="1" applyBorder="1" applyAlignment="1" applyProtection="1">
      <alignment horizontal="left" vertical="center" wrapText="1"/>
      <protection hidden="1"/>
    </xf>
    <xf numFmtId="0" fontId="42" fillId="5" borderId="1" xfId="1" applyFont="1" applyFill="1" applyBorder="1" applyAlignment="1" applyProtection="1">
      <alignment horizontal="center" vertical="center" wrapText="1"/>
      <protection hidden="1"/>
    </xf>
    <xf numFmtId="0" fontId="42" fillId="5" borderId="5" xfId="1"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46" fillId="15" borderId="3" xfId="0" applyFont="1" applyFill="1" applyBorder="1" applyAlignment="1" applyProtection="1">
      <alignment horizontal="center" vertical="center" wrapText="1"/>
      <protection hidden="1"/>
    </xf>
    <xf numFmtId="0" fontId="46" fillId="15" borderId="10" xfId="0" applyFont="1" applyFill="1" applyBorder="1" applyAlignment="1" applyProtection="1">
      <alignment horizontal="center" vertical="center" wrapText="1"/>
      <protection hidden="1"/>
    </xf>
    <xf numFmtId="49" fontId="43" fillId="0" borderId="1" xfId="4" applyNumberFormat="1" applyFont="1" applyFill="1" applyBorder="1" applyAlignment="1" applyProtection="1">
      <alignment horizontal="center" vertical="center" wrapText="1"/>
      <protection hidden="1"/>
    </xf>
    <xf numFmtId="49" fontId="43" fillId="0" borderId="5" xfId="4" applyNumberFormat="1" applyFont="1" applyFill="1" applyBorder="1" applyAlignment="1" applyProtection="1">
      <alignment horizontal="center" vertical="center" wrapText="1"/>
      <protection hidden="1"/>
    </xf>
    <xf numFmtId="0" fontId="42" fillId="0" borderId="1" xfId="4" applyFont="1" applyFill="1" applyBorder="1" applyAlignment="1" applyProtection="1">
      <alignment horizontal="center" vertical="center" wrapText="1"/>
      <protection hidden="1"/>
    </xf>
    <xf numFmtId="0" fontId="42" fillId="0" borderId="5" xfId="4" applyFont="1" applyFill="1" applyBorder="1" applyAlignment="1" applyProtection="1">
      <alignment horizontal="center" vertical="center" wrapText="1"/>
      <protection hidden="1"/>
    </xf>
    <xf numFmtId="0" fontId="42" fillId="6" borderId="1" xfId="4" applyFont="1" applyFill="1" applyBorder="1" applyAlignment="1" applyProtection="1">
      <alignment horizontal="center" vertical="center" wrapText="1"/>
      <protection hidden="1"/>
    </xf>
    <xf numFmtId="0" fontId="42" fillId="6" borderId="5" xfId="4" applyFont="1" applyFill="1" applyBorder="1" applyAlignment="1" applyProtection="1">
      <alignment horizontal="center" vertical="center" wrapText="1"/>
      <protection hidden="1"/>
    </xf>
    <xf numFmtId="0" fontId="42" fillId="0" borderId="1" xfId="4" applyFont="1" applyFill="1" applyBorder="1" applyAlignment="1" applyProtection="1">
      <alignment horizontal="center" vertical="center" textRotation="90" wrapText="1"/>
      <protection hidden="1"/>
    </xf>
    <xf numFmtId="0" fontId="42" fillId="0" borderId="5" xfId="4" applyFont="1" applyFill="1" applyBorder="1" applyAlignment="1" applyProtection="1">
      <alignment horizontal="center" vertical="center" textRotation="90" wrapText="1"/>
      <protection hidden="1"/>
    </xf>
    <xf numFmtId="0" fontId="42" fillId="0" borderId="30" xfId="3" applyFont="1" applyFill="1" applyBorder="1" applyAlignment="1" applyProtection="1">
      <alignment horizontal="center" vertical="center" wrapText="1"/>
      <protection hidden="1"/>
    </xf>
    <xf numFmtId="0" fontId="42" fillId="0" borderId="31" xfId="3"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37" fillId="0" borderId="0" xfId="0" applyFont="1" applyBorder="1" applyAlignment="1" applyProtection="1">
      <alignment horizontal="center" vertical="center" wrapText="1"/>
      <protection hidden="1"/>
    </xf>
    <xf numFmtId="0" fontId="41" fillId="0" borderId="0" xfId="0" applyFont="1" applyAlignment="1" applyProtection="1">
      <protection hidden="1"/>
    </xf>
    <xf numFmtId="0" fontId="4" fillId="0" borderId="0" xfId="0" applyFont="1" applyAlignment="1" applyProtection="1">
      <alignment horizontal="center"/>
      <protection hidden="1"/>
    </xf>
    <xf numFmtId="0" fontId="5" fillId="0" borderId="0"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38" fillId="5" borderId="3" xfId="0" applyFont="1" applyFill="1" applyBorder="1" applyAlignment="1" applyProtection="1">
      <alignment horizontal="center" vertical="center"/>
      <protection hidden="1"/>
    </xf>
    <xf numFmtId="0" fontId="38" fillId="5" borderId="10"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164" fontId="45" fillId="0" borderId="27" xfId="0" applyNumberFormat="1" applyFont="1" applyFill="1" applyBorder="1" applyAlignment="1" applyProtection="1">
      <alignment horizontal="center" vertical="center" wrapText="1"/>
      <protection hidden="1"/>
    </xf>
    <xf numFmtId="164" fontId="45" fillId="0" borderId="0" xfId="0" applyNumberFormat="1" applyFont="1" applyFill="1" applyBorder="1" applyAlignment="1" applyProtection="1">
      <alignment horizontal="center" vertical="center" wrapText="1"/>
      <protection hidden="1"/>
    </xf>
    <xf numFmtId="0" fontId="47" fillId="15" borderId="2"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1" fillId="5" borderId="3" xfId="0" applyFont="1" applyFill="1" applyBorder="1" applyAlignment="1" applyProtection="1">
      <alignment horizontal="center" vertical="center"/>
      <protection hidden="1"/>
    </xf>
    <xf numFmtId="0" fontId="11" fillId="5" borderId="10" xfId="0" applyFont="1" applyFill="1" applyBorder="1" applyAlignment="1" applyProtection="1">
      <alignment horizontal="center" vertical="center"/>
      <protection hidden="1"/>
    </xf>
    <xf numFmtId="0" fontId="11" fillId="5" borderId="11" xfId="0" applyFont="1" applyFill="1" applyBorder="1" applyAlignment="1" applyProtection="1">
      <alignment horizontal="center" vertical="center"/>
      <protection hidden="1"/>
    </xf>
    <xf numFmtId="0" fontId="30" fillId="0" borderId="12" xfId="0" applyFont="1" applyBorder="1" applyAlignment="1" applyProtection="1">
      <alignment horizontal="center" vertical="center" wrapText="1"/>
      <protection hidden="1"/>
    </xf>
    <xf numFmtId="0" fontId="30" fillId="0" borderId="13" xfId="0" applyFont="1" applyBorder="1" applyAlignment="1" applyProtection="1">
      <alignment horizontal="center" vertical="center" wrapText="1"/>
      <protection hidden="1"/>
    </xf>
    <xf numFmtId="0" fontId="30" fillId="0" borderId="14" xfId="0" applyFont="1" applyBorder="1" applyAlignment="1" applyProtection="1">
      <alignment horizontal="center" vertical="center" wrapText="1"/>
      <protection hidden="1"/>
    </xf>
    <xf numFmtId="0" fontId="30" fillId="0" borderId="15" xfId="0" applyFont="1" applyBorder="1" applyAlignment="1" applyProtection="1">
      <alignment horizontal="center" vertical="center" wrapText="1"/>
      <protection hidden="1"/>
    </xf>
    <xf numFmtId="0" fontId="30" fillId="0" borderId="16" xfId="0" applyFont="1" applyBorder="1" applyAlignment="1" applyProtection="1">
      <alignment horizontal="center" vertical="center" wrapText="1"/>
      <protection hidden="1"/>
    </xf>
    <xf numFmtId="0" fontId="30" fillId="0" borderId="17" xfId="0" applyFont="1" applyBorder="1" applyAlignment="1" applyProtection="1">
      <alignment horizontal="center" vertical="center" wrapText="1"/>
      <protection hidden="1"/>
    </xf>
    <xf numFmtId="0" fontId="30" fillId="0" borderId="18" xfId="0" applyFont="1" applyBorder="1" applyAlignment="1" applyProtection="1">
      <alignment horizontal="center" vertical="center" wrapText="1"/>
      <protection hidden="1"/>
    </xf>
    <xf numFmtId="0" fontId="30" fillId="0" borderId="19" xfId="0" applyFont="1" applyBorder="1" applyAlignment="1" applyProtection="1">
      <alignment horizontal="center" vertical="center" wrapText="1"/>
      <protection hidden="1"/>
    </xf>
    <xf numFmtId="0" fontId="30" fillId="0" borderId="4" xfId="0" applyFont="1" applyBorder="1" applyAlignment="1" applyProtection="1">
      <alignment horizontal="center" vertical="center" wrapText="1"/>
      <protection hidden="1"/>
    </xf>
    <xf numFmtId="0" fontId="30" fillId="0" borderId="20" xfId="0" applyFont="1" applyBorder="1" applyAlignment="1" applyProtection="1">
      <alignment horizontal="center" vertical="center" wrapText="1"/>
      <protection hidden="1"/>
    </xf>
    <xf numFmtId="0" fontId="30" fillId="0" borderId="21" xfId="0" applyFont="1" applyBorder="1" applyAlignment="1" applyProtection="1">
      <alignment horizontal="center" vertical="center" wrapText="1"/>
      <protection hidden="1"/>
    </xf>
    <xf numFmtId="0" fontId="30" fillId="0" borderId="22"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0" fontId="30" fillId="0" borderId="24" xfId="0" applyFont="1" applyBorder="1" applyAlignment="1" applyProtection="1">
      <alignment horizontal="center" vertical="center" wrapText="1"/>
      <protection hidden="1"/>
    </xf>
    <xf numFmtId="0" fontId="35" fillId="10" borderId="0" xfId="0" applyFont="1" applyFill="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hidden="1"/>
    </xf>
    <xf numFmtId="0" fontId="1" fillId="0" borderId="25" xfId="0" applyFont="1" applyFill="1" applyBorder="1" applyAlignment="1" applyProtection="1">
      <alignment horizontal="center" vertical="center" wrapText="1"/>
      <protection hidden="1"/>
    </xf>
    <xf numFmtId="0" fontId="1" fillId="0" borderId="26" xfId="0" applyFont="1" applyFill="1" applyBorder="1" applyAlignment="1" applyProtection="1">
      <alignment horizontal="center" vertical="center" wrapText="1"/>
      <protection hidden="1"/>
    </xf>
    <xf numFmtId="0" fontId="30" fillId="0" borderId="7" xfId="0" applyFont="1" applyBorder="1" applyAlignment="1" applyProtection="1">
      <alignment horizontal="center" vertical="center" wrapText="1"/>
      <protection hidden="1"/>
    </xf>
    <xf numFmtId="0" fontId="29" fillId="0" borderId="3"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11" xfId="0" applyFont="1" applyFill="1" applyBorder="1" applyAlignment="1" applyProtection="1">
      <alignment horizontal="center" vertical="center" wrapText="1"/>
      <protection locked="0"/>
    </xf>
    <xf numFmtId="49" fontId="29" fillId="0" borderId="2" xfId="0" applyNumberFormat="1" applyFont="1" applyBorder="1" applyAlignment="1" applyProtection="1">
      <alignment horizontal="center" vertical="center" wrapText="1"/>
      <protection locked="0"/>
    </xf>
    <xf numFmtId="49" fontId="33" fillId="0" borderId="2" xfId="0" applyNumberFormat="1" applyFont="1" applyBorder="1" applyAlignment="1" applyProtection="1">
      <alignment horizontal="center" vertical="center" wrapText="1"/>
      <protection locked="0"/>
    </xf>
    <xf numFmtId="49" fontId="29" fillId="0" borderId="3" xfId="0" applyNumberFormat="1" applyFont="1" applyBorder="1" applyAlignment="1" applyProtection="1">
      <alignment horizontal="center" vertical="center" wrapText="1"/>
      <protection locked="0"/>
    </xf>
    <xf numFmtId="49" fontId="29" fillId="0" borderId="10" xfId="0" applyNumberFormat="1" applyFont="1" applyBorder="1" applyAlignment="1" applyProtection="1">
      <alignment horizontal="center" vertical="center" wrapText="1"/>
      <protection locked="0"/>
    </xf>
    <xf numFmtId="49" fontId="29" fillId="0" borderId="11" xfId="0" applyNumberFormat="1" applyFont="1" applyBorder="1" applyAlignment="1" applyProtection="1">
      <alignment horizontal="center" vertical="center" wrapText="1"/>
      <protection locked="0"/>
    </xf>
    <xf numFmtId="49" fontId="33" fillId="0" borderId="3" xfId="0" applyNumberFormat="1" applyFont="1" applyBorder="1" applyAlignment="1" applyProtection="1">
      <alignment horizontal="center" vertical="center" wrapText="1"/>
      <protection locked="0"/>
    </xf>
    <xf numFmtId="49" fontId="33" fillId="0" borderId="10" xfId="0" applyNumberFormat="1" applyFont="1" applyBorder="1" applyAlignment="1" applyProtection="1">
      <alignment horizontal="center" vertical="center" wrapText="1"/>
      <protection locked="0"/>
    </xf>
    <xf numFmtId="49" fontId="33" fillId="0" borderId="11" xfId="0" applyNumberFormat="1" applyFont="1" applyBorder="1" applyAlignment="1" applyProtection="1">
      <alignment horizontal="center" vertical="center" wrapText="1"/>
      <protection locked="0"/>
    </xf>
    <xf numFmtId="0" fontId="34" fillId="0" borderId="27"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wrapText="1"/>
      <protection hidden="1"/>
    </xf>
    <xf numFmtId="0" fontId="3" fillId="5" borderId="2" xfId="0" applyFont="1" applyFill="1" applyBorder="1" applyAlignment="1" applyProtection="1">
      <alignment horizontal="center" vertical="center"/>
      <protection hidden="1"/>
    </xf>
    <xf numFmtId="49" fontId="29" fillId="0" borderId="1"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3" fontId="29" fillId="0" borderId="3" xfId="0" applyNumberFormat="1" applyFont="1" applyBorder="1" applyAlignment="1" applyProtection="1">
      <alignment horizontal="center" vertical="center" wrapText="1"/>
      <protection locked="0"/>
    </xf>
    <xf numFmtId="3" fontId="29" fillId="0" borderId="11" xfId="0" applyNumberFormat="1" applyFont="1" applyBorder="1" applyAlignment="1" applyProtection="1">
      <alignment horizontal="center" vertical="center" wrapText="1"/>
      <protection locked="0"/>
    </xf>
    <xf numFmtId="0" fontId="25" fillId="0" borderId="3" xfId="0" applyFont="1" applyBorder="1" applyAlignment="1" applyProtection="1">
      <alignment horizontal="center"/>
      <protection locked="0"/>
    </xf>
    <xf numFmtId="0" fontId="25" fillId="0" borderId="11" xfId="0" applyFont="1" applyBorder="1" applyAlignment="1" applyProtection="1">
      <alignment horizontal="center"/>
      <protection locked="0"/>
    </xf>
    <xf numFmtId="49" fontId="29" fillId="0" borderId="32" xfId="0" applyNumberFormat="1" applyFont="1" applyBorder="1" applyAlignment="1" applyProtection="1">
      <alignment horizontal="center" vertical="center" wrapText="1"/>
      <protection locked="0"/>
    </xf>
    <xf numFmtId="49" fontId="29" fillId="0" borderId="29" xfId="0" applyNumberFormat="1" applyFont="1" applyBorder="1" applyAlignment="1" applyProtection="1">
      <alignment horizontal="center" vertical="center" wrapText="1"/>
      <protection locked="0"/>
    </xf>
    <xf numFmtId="49" fontId="29" fillId="0" borderId="33" xfId="0" applyNumberFormat="1" applyFont="1" applyBorder="1" applyAlignment="1" applyProtection="1">
      <alignment horizontal="center" vertical="center" wrapText="1"/>
      <protection locked="0"/>
    </xf>
    <xf numFmtId="49" fontId="29" fillId="0" borderId="34" xfId="0" applyNumberFormat="1" applyFont="1" applyBorder="1" applyAlignment="1" applyProtection="1">
      <alignment horizontal="center" vertical="center" wrapText="1"/>
      <protection locked="0"/>
    </xf>
    <xf numFmtId="49" fontId="29" fillId="0" borderId="35" xfId="0" applyNumberFormat="1" applyFont="1" applyBorder="1" applyAlignment="1" applyProtection="1">
      <alignment horizontal="center" vertical="center" wrapText="1"/>
      <protection locked="0"/>
    </xf>
    <xf numFmtId="49" fontId="29" fillId="0" borderId="36" xfId="0" applyNumberFormat="1" applyFont="1" applyBorder="1" applyAlignment="1" applyProtection="1">
      <alignment horizontal="center" vertical="center" wrapText="1"/>
      <protection locked="0"/>
    </xf>
  </cellXfs>
  <cellStyles count="12">
    <cellStyle name="40% - Colore 3" xfId="1" builtinId="39"/>
    <cellStyle name="40% - Colore 3 2" xfId="2" xr:uid="{00000000-0005-0000-0000-000001000000}"/>
    <cellStyle name="40% - Colore 4" xfId="10" builtinId="43" hidden="1"/>
    <cellStyle name="40% - Colore 4" xfId="11" builtinId="43"/>
    <cellStyle name="40% - Colore 6" xfId="3" builtinId="51"/>
    <cellStyle name="40% - Colore4" xfId="4" xr:uid="{00000000-0005-0000-0000-000004000000}"/>
    <cellStyle name="Euro" xfId="5" xr:uid="{00000000-0005-0000-0000-000005000000}"/>
    <cellStyle name="Excel_BuiltIn_40% - Colore 2" xfId="6" xr:uid="{00000000-0005-0000-0000-000006000000}"/>
    <cellStyle name="Normale" xfId="0" builtinId="0"/>
    <cellStyle name="Normale 2" xfId="7" xr:uid="{00000000-0005-0000-0000-000008000000}"/>
    <cellStyle name="Normale 3" xfId="8" xr:uid="{00000000-0005-0000-0000-000009000000}"/>
    <cellStyle name="Percentuale 2" xfId="9"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7E2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142876</xdr:colOff>
      <xdr:row>0</xdr:row>
      <xdr:rowOff>523875</xdr:rowOff>
    </xdr:from>
    <xdr:to>
      <xdr:col>2</xdr:col>
      <xdr:colOff>647700</xdr:colOff>
      <xdr:row>2</xdr:row>
      <xdr:rowOff>19050</xdr:rowOff>
    </xdr:to>
    <xdr:pic>
      <xdr:nvPicPr>
        <xdr:cNvPr id="9082" name="Picture 1" descr="stemma">
          <a:extLst>
            <a:ext uri="{FF2B5EF4-FFF2-40B4-BE49-F238E27FC236}">
              <a16:creationId xmlns:a16="http://schemas.microsoft.com/office/drawing/2014/main" id="{00000000-0008-0000-0000-00007A230000}"/>
            </a:ext>
          </a:extLst>
        </xdr:cNvPr>
        <xdr:cNvPicPr>
          <a:picLocks noChangeAspect="1" noChangeArrowheads="1"/>
        </xdr:cNvPicPr>
      </xdr:nvPicPr>
      <xdr:blipFill>
        <a:blip xmlns:r="http://schemas.openxmlformats.org/officeDocument/2006/relationships" r:embed="rId1" cstate="print">
          <a:lum bright="6000" contrast="66000"/>
        </a:blip>
        <a:srcRect/>
        <a:stretch>
          <a:fillRect/>
        </a:stretch>
      </xdr:blipFill>
      <xdr:spPr bwMode="auto">
        <a:xfrm>
          <a:off x="142876" y="523875"/>
          <a:ext cx="809624" cy="1190625"/>
        </a:xfrm>
        <a:prstGeom prst="rect">
          <a:avLst/>
        </a:prstGeom>
        <a:noFill/>
        <a:ln w="9525">
          <a:noFill/>
          <a:miter lim="800000"/>
          <a:headEnd/>
          <a:tailEnd/>
        </a:ln>
      </xdr:spPr>
    </xdr:pic>
    <xdr:clientData/>
  </xdr:twoCellAnchor>
  <xdr:twoCellAnchor editAs="oneCell">
    <xdr:from>
      <xdr:col>6</xdr:col>
      <xdr:colOff>0</xdr:colOff>
      <xdr:row>0</xdr:row>
      <xdr:rowOff>47625</xdr:rowOff>
    </xdr:from>
    <xdr:to>
      <xdr:col>6</xdr:col>
      <xdr:colOff>806450</xdr:colOff>
      <xdr:row>0</xdr:row>
      <xdr:rowOff>47625</xdr:rowOff>
    </xdr:to>
    <xdr:pic>
      <xdr:nvPicPr>
        <xdr:cNvPr id="9083" name="Immagine 3">
          <a:extLst>
            <a:ext uri="{FF2B5EF4-FFF2-40B4-BE49-F238E27FC236}">
              <a16:creationId xmlns:a16="http://schemas.microsoft.com/office/drawing/2014/main" id="{00000000-0008-0000-0000-00007B230000}"/>
            </a:ext>
          </a:extLst>
        </xdr:cNvPr>
        <xdr:cNvPicPr>
          <a:picLocks noChangeAspect="1"/>
        </xdr:cNvPicPr>
      </xdr:nvPicPr>
      <xdr:blipFill>
        <a:blip xmlns:r="http://schemas.openxmlformats.org/officeDocument/2006/relationships" r:embed="rId2"/>
        <a:srcRect/>
        <a:stretch>
          <a:fillRect/>
        </a:stretch>
      </xdr:blipFill>
      <xdr:spPr bwMode="auto">
        <a:xfrm>
          <a:off x="9201150" y="47625"/>
          <a:ext cx="80962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9</xdr:row>
      <xdr:rowOff>0</xdr:rowOff>
    </xdr:from>
    <xdr:to>
      <xdr:col>11</xdr:col>
      <xdr:colOff>974725</xdr:colOff>
      <xdr:row>9</xdr:row>
      <xdr:rowOff>0</xdr:rowOff>
    </xdr:to>
    <xdr:pic>
      <xdr:nvPicPr>
        <xdr:cNvPr id="16873" name="Immagine 3">
          <a:extLst>
            <a:ext uri="{FF2B5EF4-FFF2-40B4-BE49-F238E27FC236}">
              <a16:creationId xmlns:a16="http://schemas.microsoft.com/office/drawing/2014/main" id="{00000000-0008-0000-0100-0000E9410000}"/>
            </a:ext>
          </a:extLst>
        </xdr:cNvPr>
        <xdr:cNvPicPr>
          <a:picLocks noChangeAspect="1"/>
        </xdr:cNvPicPr>
      </xdr:nvPicPr>
      <xdr:blipFill>
        <a:blip xmlns:r="http://schemas.openxmlformats.org/officeDocument/2006/relationships" r:embed="rId1"/>
        <a:srcRect/>
        <a:stretch>
          <a:fillRect/>
        </a:stretch>
      </xdr:blipFill>
      <xdr:spPr bwMode="auto">
        <a:xfrm>
          <a:off x="14077950" y="3238500"/>
          <a:ext cx="971550" cy="0"/>
        </a:xfrm>
        <a:prstGeom prst="rect">
          <a:avLst/>
        </a:prstGeom>
        <a:noFill/>
        <a:ln w="9525">
          <a:noFill/>
          <a:miter lim="800000"/>
          <a:headEnd/>
          <a:tailEnd/>
        </a:ln>
      </xdr:spPr>
    </xdr:pic>
    <xdr:clientData/>
  </xdr:twoCellAnchor>
  <xdr:twoCellAnchor>
    <xdr:from>
      <xdr:col>1</xdr:col>
      <xdr:colOff>133350</xdr:colOff>
      <xdr:row>0</xdr:row>
      <xdr:rowOff>304801</xdr:rowOff>
    </xdr:from>
    <xdr:to>
      <xdr:col>3</xdr:col>
      <xdr:colOff>573081</xdr:colOff>
      <xdr:row>2</xdr:row>
      <xdr:rowOff>133351</xdr:rowOff>
    </xdr:to>
    <xdr:pic>
      <xdr:nvPicPr>
        <xdr:cNvPr id="16874" name="Picture 1" descr="stemma">
          <a:extLst>
            <a:ext uri="{FF2B5EF4-FFF2-40B4-BE49-F238E27FC236}">
              <a16:creationId xmlns:a16="http://schemas.microsoft.com/office/drawing/2014/main" id="{00000000-0008-0000-0100-0000EA410000}"/>
            </a:ext>
          </a:extLst>
        </xdr:cNvPr>
        <xdr:cNvPicPr>
          <a:picLocks noChangeAspect="1" noChangeArrowheads="1"/>
        </xdr:cNvPicPr>
      </xdr:nvPicPr>
      <xdr:blipFill>
        <a:blip xmlns:r="http://schemas.openxmlformats.org/officeDocument/2006/relationships" r:embed="rId2" cstate="print">
          <a:lum bright="6000" contrast="66000"/>
        </a:blip>
        <a:srcRect/>
        <a:stretch>
          <a:fillRect/>
        </a:stretch>
      </xdr:blipFill>
      <xdr:spPr bwMode="auto">
        <a:xfrm>
          <a:off x="476250" y="304801"/>
          <a:ext cx="1239831" cy="1752600"/>
        </a:xfrm>
        <a:prstGeom prst="rect">
          <a:avLst/>
        </a:prstGeom>
        <a:noFill/>
        <a:ln w="9525">
          <a:noFill/>
          <a:miter lim="800000"/>
          <a:headEnd/>
          <a:tailEnd/>
        </a:ln>
      </xdr:spPr>
    </xdr:pic>
    <xdr:clientData/>
  </xdr:twoCellAnchor>
  <xdr:twoCellAnchor editAs="oneCell">
    <xdr:from>
      <xdr:col>11</xdr:col>
      <xdr:colOff>0</xdr:colOff>
      <xdr:row>0</xdr:row>
      <xdr:rowOff>47625</xdr:rowOff>
    </xdr:from>
    <xdr:to>
      <xdr:col>11</xdr:col>
      <xdr:colOff>981075</xdr:colOff>
      <xdr:row>0</xdr:row>
      <xdr:rowOff>47625</xdr:rowOff>
    </xdr:to>
    <xdr:pic>
      <xdr:nvPicPr>
        <xdr:cNvPr id="16875" name="Immagine 3">
          <a:extLst>
            <a:ext uri="{FF2B5EF4-FFF2-40B4-BE49-F238E27FC236}">
              <a16:creationId xmlns:a16="http://schemas.microsoft.com/office/drawing/2014/main" id="{00000000-0008-0000-0100-0000EB410000}"/>
            </a:ext>
          </a:extLst>
        </xdr:cNvPr>
        <xdr:cNvPicPr>
          <a:picLocks noChangeAspect="1"/>
        </xdr:cNvPicPr>
      </xdr:nvPicPr>
      <xdr:blipFill>
        <a:blip xmlns:r="http://schemas.openxmlformats.org/officeDocument/2006/relationships" r:embed="rId1"/>
        <a:srcRect/>
        <a:stretch>
          <a:fillRect/>
        </a:stretch>
      </xdr:blipFill>
      <xdr:spPr bwMode="auto">
        <a:xfrm>
          <a:off x="11277600" y="47625"/>
          <a:ext cx="981075" cy="0"/>
        </a:xfrm>
        <a:prstGeom prst="rect">
          <a:avLst/>
        </a:prstGeom>
        <a:noFill/>
        <a:ln w="9525">
          <a:noFill/>
          <a:miter lim="800000"/>
          <a:headEnd/>
          <a:tailEnd/>
        </a:ln>
      </xdr:spPr>
    </xdr:pic>
    <xdr:clientData/>
  </xdr:twoCellAnchor>
  <xdr:twoCellAnchor editAs="oneCell">
    <xdr:from>
      <xdr:col>11</xdr:col>
      <xdr:colOff>0</xdr:colOff>
      <xdr:row>0</xdr:row>
      <xdr:rowOff>47625</xdr:rowOff>
    </xdr:from>
    <xdr:to>
      <xdr:col>11</xdr:col>
      <xdr:colOff>981075</xdr:colOff>
      <xdr:row>0</xdr:row>
      <xdr:rowOff>47625</xdr:rowOff>
    </xdr:to>
    <xdr:pic>
      <xdr:nvPicPr>
        <xdr:cNvPr id="16876" name="Immagine 3">
          <a:extLst>
            <a:ext uri="{FF2B5EF4-FFF2-40B4-BE49-F238E27FC236}">
              <a16:creationId xmlns:a16="http://schemas.microsoft.com/office/drawing/2014/main" id="{00000000-0008-0000-0100-0000EC410000}"/>
            </a:ext>
          </a:extLst>
        </xdr:cNvPr>
        <xdr:cNvPicPr>
          <a:picLocks noChangeAspect="1"/>
        </xdr:cNvPicPr>
      </xdr:nvPicPr>
      <xdr:blipFill>
        <a:blip xmlns:r="http://schemas.openxmlformats.org/officeDocument/2006/relationships" r:embed="rId1"/>
        <a:srcRect/>
        <a:stretch>
          <a:fillRect/>
        </a:stretch>
      </xdr:blipFill>
      <xdr:spPr bwMode="auto">
        <a:xfrm>
          <a:off x="11277600" y="47625"/>
          <a:ext cx="981075" cy="0"/>
        </a:xfrm>
        <a:prstGeom prst="rect">
          <a:avLst/>
        </a:prstGeom>
        <a:noFill/>
        <a:ln w="9525">
          <a:noFill/>
          <a:miter lim="800000"/>
          <a:headEnd/>
          <a:tailEnd/>
        </a:ln>
      </xdr:spPr>
    </xdr:pic>
    <xdr:clientData/>
  </xdr:twoCellAnchor>
  <xdr:twoCellAnchor editAs="oneCell">
    <xdr:from>
      <xdr:col>11</xdr:col>
      <xdr:colOff>0</xdr:colOff>
      <xdr:row>0</xdr:row>
      <xdr:rowOff>47625</xdr:rowOff>
    </xdr:from>
    <xdr:to>
      <xdr:col>11</xdr:col>
      <xdr:colOff>981075</xdr:colOff>
      <xdr:row>0</xdr:row>
      <xdr:rowOff>47625</xdr:rowOff>
    </xdr:to>
    <xdr:pic>
      <xdr:nvPicPr>
        <xdr:cNvPr id="16877" name="Immagine 3">
          <a:extLst>
            <a:ext uri="{FF2B5EF4-FFF2-40B4-BE49-F238E27FC236}">
              <a16:creationId xmlns:a16="http://schemas.microsoft.com/office/drawing/2014/main" id="{00000000-0008-0000-0100-0000ED410000}"/>
            </a:ext>
          </a:extLst>
        </xdr:cNvPr>
        <xdr:cNvPicPr>
          <a:picLocks noChangeAspect="1"/>
        </xdr:cNvPicPr>
      </xdr:nvPicPr>
      <xdr:blipFill>
        <a:blip xmlns:r="http://schemas.openxmlformats.org/officeDocument/2006/relationships" r:embed="rId1"/>
        <a:srcRect/>
        <a:stretch>
          <a:fillRect/>
        </a:stretch>
      </xdr:blipFill>
      <xdr:spPr bwMode="auto">
        <a:xfrm>
          <a:off x="11277600" y="47625"/>
          <a:ext cx="9810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419100</xdr:colOff>
      <xdr:row>9</xdr:row>
      <xdr:rowOff>0</xdr:rowOff>
    </xdr:from>
    <xdr:to>
      <xdr:col>17</xdr:col>
      <xdr:colOff>200025</xdr:colOff>
      <xdr:row>9</xdr:row>
      <xdr:rowOff>0</xdr:rowOff>
    </xdr:to>
    <xdr:pic>
      <xdr:nvPicPr>
        <xdr:cNvPr id="14289" name="Immagine 3">
          <a:extLst>
            <a:ext uri="{FF2B5EF4-FFF2-40B4-BE49-F238E27FC236}">
              <a16:creationId xmlns:a16="http://schemas.microsoft.com/office/drawing/2014/main" id="{00000000-0008-0000-0200-0000D1370000}"/>
            </a:ext>
          </a:extLst>
        </xdr:cNvPr>
        <xdr:cNvPicPr>
          <a:picLocks noChangeAspect="1"/>
        </xdr:cNvPicPr>
      </xdr:nvPicPr>
      <xdr:blipFill>
        <a:blip xmlns:r="http://schemas.openxmlformats.org/officeDocument/2006/relationships" r:embed="rId1"/>
        <a:srcRect/>
        <a:stretch>
          <a:fillRect/>
        </a:stretch>
      </xdr:blipFill>
      <xdr:spPr bwMode="auto">
        <a:xfrm>
          <a:off x="20364450" y="3209925"/>
          <a:ext cx="971550" cy="0"/>
        </a:xfrm>
        <a:prstGeom prst="rect">
          <a:avLst/>
        </a:prstGeom>
        <a:noFill/>
        <a:ln w="9525">
          <a:noFill/>
          <a:miter lim="800000"/>
          <a:headEnd/>
          <a:tailEnd/>
        </a:ln>
      </xdr:spPr>
    </xdr:pic>
    <xdr:clientData/>
  </xdr:twoCellAnchor>
  <xdr:twoCellAnchor>
    <xdr:from>
      <xdr:col>1</xdr:col>
      <xdr:colOff>333375</xdr:colOff>
      <xdr:row>0</xdr:row>
      <xdr:rowOff>180975</xdr:rowOff>
    </xdr:from>
    <xdr:to>
      <xdr:col>2</xdr:col>
      <xdr:colOff>981075</xdr:colOff>
      <xdr:row>1</xdr:row>
      <xdr:rowOff>1162050</xdr:rowOff>
    </xdr:to>
    <xdr:pic>
      <xdr:nvPicPr>
        <xdr:cNvPr id="14290" name="Picture 1" descr="stemma">
          <a:extLst>
            <a:ext uri="{FF2B5EF4-FFF2-40B4-BE49-F238E27FC236}">
              <a16:creationId xmlns:a16="http://schemas.microsoft.com/office/drawing/2014/main" id="{00000000-0008-0000-0200-0000D2370000}"/>
            </a:ext>
          </a:extLst>
        </xdr:cNvPr>
        <xdr:cNvPicPr>
          <a:picLocks noChangeAspect="1" noChangeArrowheads="1"/>
        </xdr:cNvPicPr>
      </xdr:nvPicPr>
      <xdr:blipFill>
        <a:blip xmlns:r="http://schemas.openxmlformats.org/officeDocument/2006/relationships" r:embed="rId2" cstate="print">
          <a:lum bright="6000" contrast="66000"/>
        </a:blip>
        <a:srcRect/>
        <a:stretch>
          <a:fillRect/>
        </a:stretch>
      </xdr:blipFill>
      <xdr:spPr bwMode="auto">
        <a:xfrm>
          <a:off x="762000" y="180975"/>
          <a:ext cx="1228725" cy="1609725"/>
        </a:xfrm>
        <a:prstGeom prst="rect">
          <a:avLst/>
        </a:prstGeom>
        <a:noFill/>
        <a:ln w="9525">
          <a:noFill/>
          <a:miter lim="800000"/>
          <a:headEnd/>
          <a:tailEnd/>
        </a:ln>
      </xdr:spPr>
    </xdr:pic>
    <xdr:clientData/>
  </xdr:twoCellAnchor>
  <xdr:twoCellAnchor editAs="oneCell">
    <xdr:from>
      <xdr:col>14</xdr:col>
      <xdr:colOff>0</xdr:colOff>
      <xdr:row>0</xdr:row>
      <xdr:rowOff>47625</xdr:rowOff>
    </xdr:from>
    <xdr:to>
      <xdr:col>14</xdr:col>
      <xdr:colOff>981075</xdr:colOff>
      <xdr:row>0</xdr:row>
      <xdr:rowOff>47625</xdr:rowOff>
    </xdr:to>
    <xdr:pic>
      <xdr:nvPicPr>
        <xdr:cNvPr id="14291" name="Immagine 3">
          <a:extLst>
            <a:ext uri="{FF2B5EF4-FFF2-40B4-BE49-F238E27FC236}">
              <a16:creationId xmlns:a16="http://schemas.microsoft.com/office/drawing/2014/main" id="{00000000-0008-0000-0200-0000D3370000}"/>
            </a:ext>
          </a:extLst>
        </xdr:cNvPr>
        <xdr:cNvPicPr>
          <a:picLocks noChangeAspect="1"/>
        </xdr:cNvPicPr>
      </xdr:nvPicPr>
      <xdr:blipFill>
        <a:blip xmlns:r="http://schemas.openxmlformats.org/officeDocument/2006/relationships" r:embed="rId1"/>
        <a:srcRect/>
        <a:stretch>
          <a:fillRect/>
        </a:stretch>
      </xdr:blipFill>
      <xdr:spPr bwMode="auto">
        <a:xfrm>
          <a:off x="17564100" y="47625"/>
          <a:ext cx="981075" cy="0"/>
        </a:xfrm>
        <a:prstGeom prst="rect">
          <a:avLst/>
        </a:prstGeom>
        <a:noFill/>
        <a:ln w="9525">
          <a:noFill/>
          <a:miter lim="800000"/>
          <a:headEnd/>
          <a:tailEnd/>
        </a:ln>
      </xdr:spPr>
    </xdr:pic>
    <xdr:clientData/>
  </xdr:twoCellAnchor>
  <xdr:twoCellAnchor editAs="oneCell">
    <xdr:from>
      <xdr:col>13</xdr:col>
      <xdr:colOff>0</xdr:colOff>
      <xdr:row>0</xdr:row>
      <xdr:rowOff>47625</xdr:rowOff>
    </xdr:from>
    <xdr:to>
      <xdr:col>13</xdr:col>
      <xdr:colOff>981075</xdr:colOff>
      <xdr:row>0</xdr:row>
      <xdr:rowOff>47625</xdr:rowOff>
    </xdr:to>
    <xdr:pic>
      <xdr:nvPicPr>
        <xdr:cNvPr id="14292" name="Immagine 3">
          <a:extLst>
            <a:ext uri="{FF2B5EF4-FFF2-40B4-BE49-F238E27FC236}">
              <a16:creationId xmlns:a16="http://schemas.microsoft.com/office/drawing/2014/main" id="{00000000-0008-0000-0200-0000D4370000}"/>
            </a:ext>
          </a:extLst>
        </xdr:cNvPr>
        <xdr:cNvPicPr>
          <a:picLocks noChangeAspect="1"/>
        </xdr:cNvPicPr>
      </xdr:nvPicPr>
      <xdr:blipFill>
        <a:blip xmlns:r="http://schemas.openxmlformats.org/officeDocument/2006/relationships" r:embed="rId1"/>
        <a:srcRect/>
        <a:stretch>
          <a:fillRect/>
        </a:stretch>
      </xdr:blipFill>
      <xdr:spPr bwMode="auto">
        <a:xfrm>
          <a:off x="16373475" y="47625"/>
          <a:ext cx="981075" cy="0"/>
        </a:xfrm>
        <a:prstGeom prst="rect">
          <a:avLst/>
        </a:prstGeom>
        <a:noFill/>
        <a:ln w="9525">
          <a:noFill/>
          <a:miter lim="800000"/>
          <a:headEnd/>
          <a:tailEnd/>
        </a:ln>
      </xdr:spPr>
    </xdr:pic>
    <xdr:clientData/>
  </xdr:twoCellAnchor>
  <xdr:twoCellAnchor editAs="oneCell">
    <xdr:from>
      <xdr:col>12</xdr:col>
      <xdr:colOff>0</xdr:colOff>
      <xdr:row>0</xdr:row>
      <xdr:rowOff>47625</xdr:rowOff>
    </xdr:from>
    <xdr:to>
      <xdr:col>12</xdr:col>
      <xdr:colOff>981075</xdr:colOff>
      <xdr:row>0</xdr:row>
      <xdr:rowOff>47625</xdr:rowOff>
    </xdr:to>
    <xdr:pic>
      <xdr:nvPicPr>
        <xdr:cNvPr id="14293" name="Immagine 3">
          <a:extLst>
            <a:ext uri="{FF2B5EF4-FFF2-40B4-BE49-F238E27FC236}">
              <a16:creationId xmlns:a16="http://schemas.microsoft.com/office/drawing/2014/main" id="{00000000-0008-0000-0200-0000D5370000}"/>
            </a:ext>
          </a:extLst>
        </xdr:cNvPr>
        <xdr:cNvPicPr>
          <a:picLocks noChangeAspect="1"/>
        </xdr:cNvPicPr>
      </xdr:nvPicPr>
      <xdr:blipFill>
        <a:blip xmlns:r="http://schemas.openxmlformats.org/officeDocument/2006/relationships" r:embed="rId1"/>
        <a:srcRect/>
        <a:stretch>
          <a:fillRect/>
        </a:stretch>
      </xdr:blipFill>
      <xdr:spPr bwMode="auto">
        <a:xfrm>
          <a:off x="15182850" y="47625"/>
          <a:ext cx="981075"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nuele%20Universita\Dropbox\condivisa%20EMA2\DB%20monitoraggio%20pdz%2014-16\PDZ\DB%20pro%20fin%20PdZ%202014-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mariacandela\Desktop\Dropbox\A%20-%20atti%20e%20normativa%20programmazione%20socio%20sanitaria\Bozza%20Rendicontazione%20PSdZ%20%202016\Scheda%20prg%20finanziaria%20III%20PdZ%20d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parti"/>
      <sheetName val="tendine"/>
      <sheetName val="REGIONE"/>
      <sheetName val="CORATO"/>
      <sheetName val="MOLFETTA"/>
      <sheetName val="ALTAMURA"/>
      <sheetName val="GRUMO"/>
      <sheetName val="BARI"/>
      <sheetName val="MODUGNO"/>
      <sheetName val="BITONTO"/>
      <sheetName val="TRIGGIANO"/>
      <sheetName val="MOLA"/>
      <sheetName val="CONVERSANO"/>
      <sheetName val="GIOIA"/>
      <sheetName val="PUTIGNANO"/>
      <sheetName val="PROV BA"/>
      <sheetName val="BRINDISI"/>
      <sheetName val="MESAGNE"/>
      <sheetName val="FRANCAVILLA"/>
      <sheetName val="FASANO"/>
      <sheetName val="PROV BR"/>
      <sheetName val="ANDRIA"/>
      <sheetName val="TRANI"/>
      <sheetName val="BARLETTA"/>
      <sheetName val="CANOSA"/>
      <sheetName val="S.FERDINANDO"/>
      <sheetName val="PROV BT"/>
      <sheetName val="S.SEVERO"/>
      <sheetName val="VICO"/>
      <sheetName val="S.MARCO"/>
      <sheetName val="CERIGNOLA"/>
      <sheetName val="LUCERA"/>
      <sheetName val="TROIA"/>
      <sheetName val="FOGGIA"/>
      <sheetName val="MANFREDONIA"/>
      <sheetName val="PROV FG"/>
      <sheetName val="LECCE"/>
      <sheetName val="CAMPI"/>
      <sheetName val="NARDO"/>
      <sheetName val="MARTANO"/>
      <sheetName val="GALATINA"/>
      <sheetName val="GALLIPOLI"/>
      <sheetName val="MAGLIE"/>
      <sheetName val="POGGIARDO"/>
      <sheetName val="CASARANO"/>
      <sheetName val="GAGLIANO"/>
      <sheetName val="PROV LE"/>
      <sheetName val="GINOSA"/>
      <sheetName val="GROTTAGLIE"/>
      <sheetName val="MANDURIA"/>
      <sheetName val="TARANTO"/>
      <sheetName val="MARTINA"/>
      <sheetName val="MASSAFRA"/>
      <sheetName val="PROV TA"/>
    </sheetNames>
    <sheetDataSet>
      <sheetData sheetId="0"/>
      <sheetData sheetId="1">
        <row r="1">
          <cell r="M1" t="str">
            <v>scegli</v>
          </cell>
        </row>
        <row r="2">
          <cell r="M2">
            <v>3</v>
          </cell>
        </row>
        <row r="3">
          <cell r="M3">
            <v>47</v>
          </cell>
        </row>
        <row r="4">
          <cell r="M4">
            <v>48</v>
          </cell>
        </row>
        <row r="5">
          <cell r="M5">
            <v>49</v>
          </cell>
        </row>
        <row r="6">
          <cell r="M6">
            <v>50</v>
          </cell>
        </row>
        <row r="7">
          <cell r="M7">
            <v>51</v>
          </cell>
        </row>
        <row r="8">
          <cell r="M8">
            <v>52</v>
          </cell>
        </row>
        <row r="9">
          <cell r="M9">
            <v>53</v>
          </cell>
        </row>
        <row r="10">
          <cell r="M10">
            <v>55</v>
          </cell>
        </row>
        <row r="11">
          <cell r="M11">
            <v>56</v>
          </cell>
        </row>
        <row r="12">
          <cell r="M12">
            <v>57</v>
          </cell>
        </row>
        <row r="13">
          <cell r="M13">
            <v>58</v>
          </cell>
        </row>
        <row r="14">
          <cell r="M14">
            <v>59</v>
          </cell>
        </row>
        <row r="15">
          <cell r="M15">
            <v>60</v>
          </cell>
        </row>
        <row r="16">
          <cell r="M16" t="str">
            <v>60-bis</v>
          </cell>
        </row>
        <row r="17">
          <cell r="M17" t="str">
            <v>60-ter</v>
          </cell>
        </row>
        <row r="18">
          <cell r="M18">
            <v>62</v>
          </cell>
        </row>
        <row r="19">
          <cell r="M19">
            <v>63</v>
          </cell>
        </row>
        <row r="20">
          <cell r="M20">
            <v>64</v>
          </cell>
        </row>
        <row r="21">
          <cell r="M21">
            <v>65</v>
          </cell>
        </row>
        <row r="22">
          <cell r="M22">
            <v>66</v>
          </cell>
        </row>
        <row r="23">
          <cell r="M23">
            <v>67</v>
          </cell>
        </row>
        <row r="24">
          <cell r="M24">
            <v>68</v>
          </cell>
        </row>
        <row r="25">
          <cell r="M25">
            <v>70</v>
          </cell>
        </row>
        <row r="26">
          <cell r="M26">
            <v>71</v>
          </cell>
        </row>
        <row r="27">
          <cell r="M27">
            <v>72</v>
          </cell>
        </row>
        <row r="28">
          <cell r="M28">
            <v>74</v>
          </cell>
        </row>
        <row r="29">
          <cell r="M29">
            <v>75</v>
          </cell>
        </row>
        <row r="30">
          <cell r="M30">
            <v>76</v>
          </cell>
        </row>
        <row r="31">
          <cell r="M31">
            <v>77</v>
          </cell>
        </row>
        <row r="32">
          <cell r="M32">
            <v>78</v>
          </cell>
        </row>
        <row r="33">
          <cell r="M33">
            <v>79</v>
          </cell>
        </row>
        <row r="34">
          <cell r="M34">
            <v>80</v>
          </cell>
        </row>
        <row r="35">
          <cell r="M35">
            <v>81</v>
          </cell>
        </row>
        <row r="36">
          <cell r="M36" t="str">
            <v>81-bis</v>
          </cell>
        </row>
        <row r="37">
          <cell r="M37" t="str">
            <v>81-ter</v>
          </cell>
        </row>
        <row r="38">
          <cell r="M38">
            <v>83</v>
          </cell>
        </row>
        <row r="39">
          <cell r="M39">
            <v>84</v>
          </cell>
        </row>
        <row r="40">
          <cell r="M40">
            <v>85</v>
          </cell>
        </row>
        <row r="41">
          <cell r="M41">
            <v>86</v>
          </cell>
        </row>
        <row r="42">
          <cell r="M42">
            <v>87</v>
          </cell>
        </row>
        <row r="43">
          <cell r="M43">
            <v>88</v>
          </cell>
        </row>
        <row r="44">
          <cell r="M44">
            <v>89</v>
          </cell>
        </row>
        <row r="45">
          <cell r="M45">
            <v>90</v>
          </cell>
        </row>
        <row r="46">
          <cell r="M46">
            <v>91</v>
          </cell>
        </row>
        <row r="47">
          <cell r="M47">
            <v>92</v>
          </cell>
        </row>
        <row r="48">
          <cell r="M48">
            <v>93</v>
          </cell>
        </row>
        <row r="49">
          <cell r="M49">
            <v>94</v>
          </cell>
        </row>
        <row r="50">
          <cell r="M50">
            <v>95</v>
          </cell>
        </row>
        <row r="51">
          <cell r="M51">
            <v>96</v>
          </cell>
        </row>
        <row r="52">
          <cell r="M52">
            <v>97</v>
          </cell>
        </row>
        <row r="53">
          <cell r="M53">
            <v>98</v>
          </cell>
        </row>
        <row r="54">
          <cell r="M54">
            <v>99</v>
          </cell>
        </row>
        <row r="55">
          <cell r="M55">
            <v>100</v>
          </cell>
        </row>
        <row r="56">
          <cell r="M56">
            <v>101</v>
          </cell>
        </row>
        <row r="57">
          <cell r="M57">
            <v>102</v>
          </cell>
        </row>
        <row r="58">
          <cell r="M58">
            <v>103</v>
          </cell>
        </row>
        <row r="59">
          <cell r="M59">
            <v>104</v>
          </cell>
        </row>
        <row r="60">
          <cell r="M60">
            <v>105</v>
          </cell>
        </row>
        <row r="61">
          <cell r="M61">
            <v>106</v>
          </cell>
        </row>
        <row r="62">
          <cell r="M62">
            <v>107</v>
          </cell>
        </row>
        <row r="63">
          <cell r="M63">
            <v>108</v>
          </cell>
        </row>
        <row r="64">
          <cell r="M64" t="str">
            <v>altro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parti"/>
      <sheetName val="tendine"/>
      <sheetName val="MONITOR. PDZ 10-13 E RESIDUI"/>
      <sheetName val="BUDGET DISPONIBILE PDZ 3° CICLO"/>
      <sheetName val="PROG FINANZIARIA DI DETTAGLIO"/>
    </sheetNames>
    <sheetDataSet>
      <sheetData sheetId="0"/>
      <sheetData sheetId="1">
        <row r="1">
          <cell r="O1" t="str">
            <v>-</v>
          </cell>
        </row>
        <row r="2">
          <cell r="O2" t="str">
            <v>SI</v>
          </cell>
        </row>
        <row r="3">
          <cell r="O3" t="str">
            <v>NO</v>
          </cell>
        </row>
      </sheetData>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6"/>
  <sheetViews>
    <sheetView topLeftCell="A8" zoomScale="75" zoomScaleNormal="75" workbookViewId="0">
      <selection activeCell="F33" sqref="F33"/>
    </sheetView>
  </sheetViews>
  <sheetFormatPr defaultColWidth="7.875" defaultRowHeight="12.75" x14ac:dyDescent="0.2"/>
  <cols>
    <col min="1" max="2" width="1.875" style="25" customWidth="1"/>
    <col min="3" max="3" width="11.875" style="25" customWidth="1"/>
    <col min="4" max="4" width="67.75" style="25" bestFit="1" customWidth="1"/>
    <col min="5" max="5" width="14.75" style="25" customWidth="1"/>
    <col min="6" max="6" width="15.625" style="25" customWidth="1"/>
    <col min="7" max="7" width="15.75" style="25" customWidth="1"/>
    <col min="8" max="8" width="15.75" style="60" customWidth="1"/>
    <col min="9" max="9" width="15.75" style="25" customWidth="1"/>
    <col min="10" max="11" width="1.875" style="25" customWidth="1"/>
    <col min="12" max="16384" width="7.875" style="25"/>
  </cols>
  <sheetData>
    <row r="1" spans="1:11" ht="49.5" customHeight="1" x14ac:dyDescent="0.2">
      <c r="A1" s="159" t="s">
        <v>79</v>
      </c>
      <c r="B1" s="159"/>
      <c r="C1" s="159"/>
      <c r="D1" s="159"/>
      <c r="E1" s="159"/>
      <c r="F1" s="159"/>
      <c r="G1" s="159"/>
      <c r="H1" s="159"/>
      <c r="I1" s="159"/>
      <c r="J1" s="159"/>
      <c r="K1" s="159"/>
    </row>
    <row r="2" spans="1:11" ht="84" customHeight="1" x14ac:dyDescent="0.2">
      <c r="A2" s="159"/>
      <c r="B2" s="159"/>
      <c r="C2" s="159"/>
      <c r="D2" s="159"/>
      <c r="E2" s="159"/>
      <c r="F2" s="159"/>
      <c r="G2" s="159"/>
      <c r="H2" s="159"/>
      <c r="I2" s="159"/>
      <c r="J2" s="159"/>
      <c r="K2" s="159"/>
    </row>
    <row r="3" spans="1:11" x14ac:dyDescent="0.2">
      <c r="A3" s="145"/>
      <c r="B3" s="145"/>
      <c r="C3" s="145"/>
      <c r="D3" s="145"/>
      <c r="E3" s="145"/>
      <c r="F3" s="145"/>
      <c r="G3" s="78"/>
      <c r="H3" s="78"/>
      <c r="I3" s="78"/>
      <c r="J3" s="78"/>
      <c r="K3" s="78"/>
    </row>
    <row r="4" spans="1:11" x14ac:dyDescent="0.2">
      <c r="A4" s="145"/>
      <c r="B4" s="145"/>
      <c r="C4" s="145"/>
      <c r="D4" s="145"/>
      <c r="E4" s="145"/>
      <c r="F4" s="145"/>
      <c r="G4" s="78"/>
      <c r="H4" s="78"/>
      <c r="I4" s="78"/>
      <c r="J4" s="78"/>
      <c r="K4" s="78"/>
    </row>
    <row r="5" spans="1:11" ht="42" customHeight="1" x14ac:dyDescent="0.2">
      <c r="A5" s="160" t="s">
        <v>83</v>
      </c>
      <c r="B5" s="160"/>
      <c r="C5" s="160"/>
      <c r="D5" s="160"/>
      <c r="E5" s="160"/>
      <c r="F5" s="160"/>
      <c r="G5" s="160"/>
      <c r="H5" s="160"/>
      <c r="I5" s="160"/>
      <c r="J5" s="160"/>
      <c r="K5" s="160"/>
    </row>
    <row r="6" spans="1:11" x14ac:dyDescent="0.2">
      <c r="A6" s="146"/>
      <c r="B6" s="146"/>
      <c r="C6" s="146"/>
      <c r="D6" s="146"/>
      <c r="E6" s="146"/>
      <c r="F6" s="146"/>
      <c r="G6" s="78"/>
      <c r="H6" s="78"/>
      <c r="I6" s="78"/>
      <c r="J6" s="78"/>
      <c r="K6" s="78"/>
    </row>
    <row r="7" spans="1:11" s="27" customFormat="1" ht="19.5" customHeight="1" x14ac:dyDescent="0.2">
      <c r="A7" s="76"/>
      <c r="B7" s="76"/>
      <c r="C7" s="147" t="s">
        <v>10</v>
      </c>
      <c r="D7" s="148"/>
      <c r="E7" s="149"/>
      <c r="F7" s="164" t="s">
        <v>93</v>
      </c>
      <c r="G7" s="164"/>
      <c r="H7" s="164"/>
      <c r="I7" s="164"/>
    </row>
    <row r="8" spans="1:11" s="27" customFormat="1" ht="12.75" customHeight="1" x14ac:dyDescent="0.2">
      <c r="A8" s="150"/>
      <c r="B8" s="150"/>
      <c r="C8" s="150"/>
      <c r="D8" s="150"/>
      <c r="E8" s="150"/>
      <c r="F8" s="150"/>
      <c r="G8" s="26"/>
      <c r="H8" s="26"/>
    </row>
    <row r="9" spans="1:11" s="27" customFormat="1" ht="19.5" customHeight="1" x14ac:dyDescent="0.2">
      <c r="A9" s="76"/>
      <c r="B9" s="76"/>
      <c r="C9" s="147" t="s">
        <v>11</v>
      </c>
      <c r="D9" s="148"/>
      <c r="E9" s="149"/>
      <c r="F9" s="164" t="s">
        <v>94</v>
      </c>
      <c r="G9" s="164"/>
      <c r="H9" s="164"/>
      <c r="I9" s="164"/>
    </row>
    <row r="10" spans="1:11" s="27" customFormat="1" ht="12.75" customHeight="1" x14ac:dyDescent="0.2">
      <c r="A10" s="150"/>
      <c r="B10" s="150"/>
      <c r="C10" s="150"/>
      <c r="D10" s="150"/>
      <c r="E10" s="150"/>
      <c r="F10" s="150"/>
      <c r="G10" s="26"/>
      <c r="H10" s="26"/>
    </row>
    <row r="11" spans="1:11" s="27" customFormat="1" ht="19.5" customHeight="1" x14ac:dyDescent="0.2">
      <c r="A11" s="76"/>
      <c r="B11" s="76"/>
      <c r="C11" s="151" t="s">
        <v>12</v>
      </c>
      <c r="D11" s="152"/>
      <c r="E11" s="153"/>
      <c r="F11" s="155">
        <f>SUM(F26:F46)</f>
        <v>9470336.3099999987</v>
      </c>
      <c r="G11" s="156"/>
      <c r="H11" s="156"/>
      <c r="I11" s="157"/>
    </row>
    <row r="12" spans="1:11" s="27" customFormat="1" ht="12.75" customHeight="1" x14ac:dyDescent="0.2">
      <c r="A12" s="150"/>
      <c r="B12" s="150"/>
      <c r="C12" s="150"/>
      <c r="D12" s="150"/>
      <c r="E12" s="150"/>
      <c r="F12" s="150"/>
      <c r="G12" s="26"/>
      <c r="H12" s="26"/>
    </row>
    <row r="13" spans="1:11" s="27" customFormat="1" ht="19.5" customHeight="1" x14ac:dyDescent="0.2">
      <c r="A13" s="76"/>
      <c r="B13" s="76"/>
      <c r="C13" s="151" t="s">
        <v>62</v>
      </c>
      <c r="D13" s="152"/>
      <c r="E13" s="153"/>
      <c r="F13" s="155">
        <f>SUM(G26:G46)</f>
        <v>7727025.3600000003</v>
      </c>
      <c r="G13" s="156"/>
      <c r="H13" s="156"/>
      <c r="I13" s="157"/>
    </row>
    <row r="14" spans="1:11" s="27" customFormat="1" ht="19.5" customHeight="1" x14ac:dyDescent="0.2">
      <c r="A14" s="76"/>
      <c r="B14" s="76"/>
      <c r="C14" s="161" t="s">
        <v>71</v>
      </c>
      <c r="D14" s="162"/>
      <c r="E14" s="163"/>
      <c r="F14" s="161" t="str">
        <f>IF(F13&gt;F11,"ERRORE","OK")</f>
        <v>OK</v>
      </c>
      <c r="G14" s="162"/>
      <c r="H14" s="162"/>
      <c r="I14" s="163"/>
    </row>
    <row r="15" spans="1:11" s="27" customFormat="1" ht="12.75" customHeight="1" x14ac:dyDescent="0.2">
      <c r="A15" s="150"/>
      <c r="B15" s="150"/>
      <c r="C15" s="150"/>
      <c r="D15" s="150"/>
      <c r="E15" s="150"/>
      <c r="F15" s="150"/>
      <c r="G15" s="26"/>
      <c r="H15" s="26"/>
    </row>
    <row r="16" spans="1:11" s="27" customFormat="1" ht="19.5" customHeight="1" x14ac:dyDescent="0.2">
      <c r="A16" s="76"/>
      <c r="B16" s="76"/>
      <c r="C16" s="151" t="s">
        <v>63</v>
      </c>
      <c r="D16" s="152"/>
      <c r="E16" s="153"/>
      <c r="F16" s="155">
        <f>F11-F13</f>
        <v>1743310.9499999983</v>
      </c>
      <c r="G16" s="156"/>
      <c r="H16" s="156"/>
      <c r="I16" s="157"/>
    </row>
    <row r="17" spans="1:9" s="27" customFormat="1" ht="12.75" customHeight="1" x14ac:dyDescent="0.2">
      <c r="A17" s="150"/>
      <c r="B17" s="150"/>
      <c r="C17" s="150"/>
      <c r="D17" s="150"/>
      <c r="E17" s="150"/>
      <c r="F17" s="150"/>
      <c r="G17" s="26"/>
      <c r="H17" s="26"/>
    </row>
    <row r="18" spans="1:9" s="27" customFormat="1" ht="19.5" customHeight="1" x14ac:dyDescent="0.2">
      <c r="A18" s="76"/>
      <c r="B18" s="76"/>
      <c r="C18" s="151" t="s">
        <v>65</v>
      </c>
      <c r="D18" s="152"/>
      <c r="E18" s="153"/>
      <c r="F18" s="155">
        <f>SUM(I26:I46)</f>
        <v>5476040.5899999999</v>
      </c>
      <c r="G18" s="156"/>
      <c r="H18" s="156"/>
      <c r="I18" s="157"/>
    </row>
    <row r="19" spans="1:9" s="27" customFormat="1" ht="19.5" customHeight="1" x14ac:dyDescent="0.2">
      <c r="A19" s="76"/>
      <c r="B19" s="76"/>
      <c r="C19" s="161" t="s">
        <v>72</v>
      </c>
      <c r="D19" s="162"/>
      <c r="E19" s="163"/>
      <c r="F19" s="161" t="str">
        <f>IF(F18&gt;F13,"ERRORE","OK")</f>
        <v>OK</v>
      </c>
      <c r="G19" s="162"/>
      <c r="H19" s="162"/>
      <c r="I19" s="163"/>
    </row>
    <row r="20" spans="1:9" s="27" customFormat="1" ht="12.75" customHeight="1" x14ac:dyDescent="0.2">
      <c r="A20" s="150"/>
      <c r="B20" s="150"/>
      <c r="C20" s="150"/>
      <c r="D20" s="150"/>
      <c r="E20" s="150"/>
      <c r="F20" s="150"/>
      <c r="G20" s="26"/>
      <c r="H20" s="26"/>
    </row>
    <row r="21" spans="1:9" s="27" customFormat="1" ht="19.5" customHeight="1" x14ac:dyDescent="0.2">
      <c r="A21" s="76"/>
      <c r="B21" s="76"/>
      <c r="C21" s="165" t="s">
        <v>66</v>
      </c>
      <c r="D21" s="166"/>
      <c r="E21" s="167"/>
      <c r="F21" s="168">
        <f>F13/F11</f>
        <v>0.81591879180054183</v>
      </c>
      <c r="G21" s="169"/>
      <c r="H21" s="169"/>
      <c r="I21" s="170"/>
    </row>
    <row r="22" spans="1:9" s="27" customFormat="1" ht="12.75" customHeight="1" x14ac:dyDescent="0.2">
      <c r="A22" s="150"/>
      <c r="B22" s="150"/>
      <c r="C22" s="150"/>
      <c r="D22" s="150"/>
      <c r="E22" s="150"/>
      <c r="F22" s="150"/>
      <c r="G22" s="26"/>
      <c r="H22" s="26"/>
    </row>
    <row r="23" spans="1:9" s="27" customFormat="1" ht="19.5" customHeight="1" x14ac:dyDescent="0.2">
      <c r="A23" s="76"/>
      <c r="B23" s="76"/>
      <c r="C23" s="165" t="s">
        <v>67</v>
      </c>
      <c r="D23" s="166"/>
      <c r="E23" s="167"/>
      <c r="F23" s="168">
        <f>F18/F11</f>
        <v>0.57823084743228093</v>
      </c>
      <c r="G23" s="169"/>
      <c r="H23" s="169"/>
      <c r="I23" s="170"/>
    </row>
    <row r="24" spans="1:9" s="27" customFormat="1" ht="12.75" customHeight="1" x14ac:dyDescent="0.2">
      <c r="A24" s="76"/>
      <c r="B24" s="76"/>
      <c r="C24" s="76"/>
      <c r="D24" s="76"/>
      <c r="E24" s="76"/>
      <c r="F24" s="76"/>
      <c r="G24" s="26"/>
      <c r="H24" s="26"/>
    </row>
    <row r="25" spans="1:9" s="27" customFormat="1" ht="60" customHeight="1" x14ac:dyDescent="0.2">
      <c r="A25" s="76"/>
      <c r="B25" s="76"/>
      <c r="C25" s="76"/>
      <c r="D25" s="76"/>
      <c r="E25" s="76"/>
      <c r="F25" s="68" t="s">
        <v>12</v>
      </c>
      <c r="G25" s="68" t="s">
        <v>62</v>
      </c>
      <c r="H25" s="68" t="s">
        <v>64</v>
      </c>
      <c r="I25" s="68" t="s">
        <v>65</v>
      </c>
    </row>
    <row r="26" spans="1:9" ht="22.5" customHeight="1" x14ac:dyDescent="0.2">
      <c r="A26" s="16"/>
      <c r="C26" s="61">
        <v>1</v>
      </c>
      <c r="D26" s="62" t="s">
        <v>31</v>
      </c>
      <c r="E26" s="117" t="s">
        <v>30</v>
      </c>
      <c r="F26" s="81">
        <v>230546.39</v>
      </c>
      <c r="G26" s="81">
        <v>230546.39</v>
      </c>
      <c r="H26" s="63">
        <f>F26-G26</f>
        <v>0</v>
      </c>
      <c r="I26" s="143">
        <v>230546.39</v>
      </c>
    </row>
    <row r="27" spans="1:9" s="27" customFormat="1" ht="22.5" customHeight="1" x14ac:dyDescent="0.2">
      <c r="A27" s="18"/>
      <c r="C27" s="61">
        <v>2</v>
      </c>
      <c r="D27" s="62" t="s">
        <v>32</v>
      </c>
      <c r="E27" s="117" t="s">
        <v>80</v>
      </c>
      <c r="F27" s="81">
        <v>677643.58</v>
      </c>
      <c r="G27" s="81">
        <v>677643.58</v>
      </c>
      <c r="H27" s="63">
        <f t="shared" ref="H27:H46" si="0">F27-G27</f>
        <v>0</v>
      </c>
      <c r="I27" s="143">
        <v>677643.58</v>
      </c>
    </row>
    <row r="28" spans="1:9" s="27" customFormat="1" ht="22.5" customHeight="1" x14ac:dyDescent="0.2">
      <c r="A28" s="18"/>
      <c r="C28" s="61">
        <v>3</v>
      </c>
      <c r="D28" s="62" t="s">
        <v>33</v>
      </c>
      <c r="E28" s="117" t="s">
        <v>80</v>
      </c>
      <c r="F28" s="81">
        <v>462174.89</v>
      </c>
      <c r="G28" s="81">
        <v>462174.89</v>
      </c>
      <c r="H28" s="63">
        <f t="shared" si="0"/>
        <v>0</v>
      </c>
      <c r="I28" s="143">
        <v>462174.69</v>
      </c>
    </row>
    <row r="29" spans="1:9" ht="22.5" customHeight="1" x14ac:dyDescent="0.2">
      <c r="A29" s="16"/>
      <c r="C29" s="61">
        <v>4</v>
      </c>
      <c r="D29" s="62" t="s">
        <v>34</v>
      </c>
      <c r="E29" s="117" t="s">
        <v>80</v>
      </c>
      <c r="F29" s="81">
        <v>467546.87</v>
      </c>
      <c r="G29" s="81">
        <v>467546.87</v>
      </c>
      <c r="H29" s="63">
        <f t="shared" si="0"/>
        <v>0</v>
      </c>
      <c r="I29" s="143">
        <v>467546.87</v>
      </c>
    </row>
    <row r="30" spans="1:9" ht="22.5" customHeight="1" x14ac:dyDescent="0.2">
      <c r="A30" s="16"/>
      <c r="C30" s="61">
        <v>5</v>
      </c>
      <c r="D30" s="62" t="s">
        <v>74</v>
      </c>
      <c r="E30" s="117" t="s">
        <v>61</v>
      </c>
      <c r="F30" s="81">
        <v>416437.82</v>
      </c>
      <c r="G30" s="81">
        <v>197810</v>
      </c>
      <c r="H30" s="63">
        <f t="shared" si="0"/>
        <v>218627.82</v>
      </c>
      <c r="I30" s="143">
        <v>101806.62</v>
      </c>
    </row>
    <row r="31" spans="1:9" s="75" customFormat="1" ht="22.5" customHeight="1" x14ac:dyDescent="0.2">
      <c r="A31" s="16"/>
      <c r="C31" s="61">
        <v>6</v>
      </c>
      <c r="D31" s="62" t="s">
        <v>75</v>
      </c>
      <c r="E31" s="117" t="s">
        <v>61</v>
      </c>
      <c r="F31" s="81">
        <v>0</v>
      </c>
      <c r="G31" s="81">
        <v>0</v>
      </c>
      <c r="H31" s="63">
        <f t="shared" si="0"/>
        <v>0</v>
      </c>
      <c r="I31" s="143">
        <v>0</v>
      </c>
    </row>
    <row r="32" spans="1:9" ht="22.5" customHeight="1" x14ac:dyDescent="0.2">
      <c r="A32" s="18"/>
      <c r="C32" s="61">
        <v>7</v>
      </c>
      <c r="D32" s="62" t="s">
        <v>35</v>
      </c>
      <c r="E32" s="117" t="s">
        <v>81</v>
      </c>
      <c r="F32" s="81">
        <v>3617296.88</v>
      </c>
      <c r="G32" s="81">
        <v>2092653.75</v>
      </c>
      <c r="H32" s="63">
        <f t="shared" si="0"/>
        <v>1524643.13</v>
      </c>
      <c r="I32" s="143">
        <v>1878832.25</v>
      </c>
    </row>
    <row r="33" spans="1:11" ht="22.5" customHeight="1" x14ac:dyDescent="0.2">
      <c r="A33" s="18"/>
      <c r="C33" s="64">
        <v>8</v>
      </c>
      <c r="D33" s="65" t="s">
        <v>36</v>
      </c>
      <c r="E33" s="118" t="s">
        <v>81</v>
      </c>
      <c r="F33" s="81">
        <v>0</v>
      </c>
      <c r="G33" s="81">
        <v>0</v>
      </c>
      <c r="H33" s="63">
        <f t="shared" si="0"/>
        <v>0</v>
      </c>
      <c r="I33" s="143">
        <v>0</v>
      </c>
    </row>
    <row r="34" spans="1:11" ht="22.5" customHeight="1" x14ac:dyDescent="0.2">
      <c r="A34" s="28"/>
      <c r="C34" s="66">
        <v>9</v>
      </c>
      <c r="D34" s="67" t="s">
        <v>37</v>
      </c>
      <c r="E34" s="119" t="s">
        <v>81</v>
      </c>
      <c r="F34" s="81">
        <v>940762.13</v>
      </c>
      <c r="G34" s="81">
        <v>940762.13</v>
      </c>
      <c r="H34" s="63">
        <f t="shared" si="0"/>
        <v>0</v>
      </c>
      <c r="I34" s="143">
        <v>554105.98</v>
      </c>
    </row>
    <row r="35" spans="1:11" ht="22.5" customHeight="1" x14ac:dyDescent="0.2">
      <c r="A35" s="28"/>
      <c r="C35" s="66">
        <v>10</v>
      </c>
      <c r="D35" s="67" t="s">
        <v>38</v>
      </c>
      <c r="E35" s="119" t="s">
        <v>81</v>
      </c>
      <c r="F35" s="81">
        <v>926960.8</v>
      </c>
      <c r="G35" s="81">
        <v>926960.8</v>
      </c>
      <c r="H35" s="63">
        <f t="shared" si="0"/>
        <v>0</v>
      </c>
      <c r="I35" s="143">
        <v>301299.56</v>
      </c>
    </row>
    <row r="36" spans="1:11" ht="22.5" customHeight="1" x14ac:dyDescent="0.2">
      <c r="A36" s="29"/>
      <c r="C36" s="66">
        <v>11</v>
      </c>
      <c r="D36" s="67" t="s">
        <v>39</v>
      </c>
      <c r="E36" s="119" t="s">
        <v>81</v>
      </c>
      <c r="F36" s="81">
        <v>956507</v>
      </c>
      <c r="G36" s="81">
        <v>956507</v>
      </c>
      <c r="H36" s="63">
        <f t="shared" si="0"/>
        <v>0</v>
      </c>
      <c r="I36" s="143">
        <v>669554.9</v>
      </c>
    </row>
    <row r="37" spans="1:11" ht="22.5" customHeight="1" x14ac:dyDescent="0.2">
      <c r="A37" s="29"/>
      <c r="C37" s="66">
        <v>12</v>
      </c>
      <c r="D37" s="80" t="s">
        <v>95</v>
      </c>
      <c r="E37" s="119" t="s">
        <v>81</v>
      </c>
      <c r="F37" s="81">
        <v>425358.19</v>
      </c>
      <c r="G37" s="81">
        <v>425318.19</v>
      </c>
      <c r="H37" s="63">
        <f t="shared" si="0"/>
        <v>40</v>
      </c>
      <c r="I37" s="143">
        <v>23907.81</v>
      </c>
      <c r="J37" s="53"/>
      <c r="K37" s="53"/>
    </row>
    <row r="38" spans="1:11" ht="22.5" customHeight="1" x14ac:dyDescent="0.2">
      <c r="A38" s="30"/>
      <c r="C38" s="66">
        <v>13</v>
      </c>
      <c r="D38" s="80" t="s">
        <v>96</v>
      </c>
      <c r="E38" s="119" t="s">
        <v>81</v>
      </c>
      <c r="F38" s="81">
        <v>176950</v>
      </c>
      <c r="G38" s="81">
        <v>176950</v>
      </c>
      <c r="H38" s="63">
        <f t="shared" si="0"/>
        <v>0</v>
      </c>
      <c r="I38" s="143">
        <v>51102.07</v>
      </c>
      <c r="J38" s="54"/>
      <c r="K38" s="53"/>
    </row>
    <row r="39" spans="1:11" ht="22.5" customHeight="1" x14ac:dyDescent="0.2">
      <c r="A39" s="30"/>
      <c r="C39" s="66">
        <v>14</v>
      </c>
      <c r="D39" s="80" t="s">
        <v>97</v>
      </c>
      <c r="E39" s="119" t="s">
        <v>81</v>
      </c>
      <c r="F39" s="81">
        <v>76678.759999999995</v>
      </c>
      <c r="G39" s="81">
        <v>76678.759999999995</v>
      </c>
      <c r="H39" s="63">
        <f t="shared" si="0"/>
        <v>0</v>
      </c>
      <c r="I39" s="81">
        <v>2046.87</v>
      </c>
      <c r="J39" s="54"/>
      <c r="K39" s="53"/>
    </row>
    <row r="40" spans="1:11" s="78" customFormat="1" ht="22.5" customHeight="1" x14ac:dyDescent="0.2">
      <c r="A40" s="30"/>
      <c r="C40" s="66">
        <v>15</v>
      </c>
      <c r="D40" s="80" t="s">
        <v>98</v>
      </c>
      <c r="E40" s="119" t="s">
        <v>81</v>
      </c>
      <c r="F40" s="81">
        <v>80000</v>
      </c>
      <c r="G40" s="81">
        <v>80000</v>
      </c>
      <c r="H40" s="63">
        <f t="shared" ref="H40:H43" si="1">F40-G40</f>
        <v>0</v>
      </c>
      <c r="I40" s="81">
        <v>40000</v>
      </c>
      <c r="J40" s="54"/>
      <c r="K40" s="53"/>
    </row>
    <row r="41" spans="1:11" s="78" customFormat="1" ht="22.5" customHeight="1" x14ac:dyDescent="0.2">
      <c r="A41" s="30"/>
      <c r="C41" s="66">
        <v>16</v>
      </c>
      <c r="D41" s="80" t="s">
        <v>99</v>
      </c>
      <c r="E41" s="119" t="s">
        <v>81</v>
      </c>
      <c r="F41" s="81">
        <v>15473</v>
      </c>
      <c r="G41" s="81">
        <v>15473</v>
      </c>
      <c r="H41" s="63">
        <f t="shared" si="1"/>
        <v>0</v>
      </c>
      <c r="I41" s="81">
        <v>15473</v>
      </c>
      <c r="J41" s="54"/>
      <c r="K41" s="53"/>
    </row>
    <row r="42" spans="1:11" s="78" customFormat="1" ht="23.1" customHeight="1" x14ac:dyDescent="0.2">
      <c r="A42" s="30"/>
      <c r="C42" s="66">
        <v>17</v>
      </c>
      <c r="D42" s="80" t="s">
        <v>40</v>
      </c>
      <c r="E42" s="119" t="s">
        <v>81</v>
      </c>
      <c r="F42" s="81">
        <v>0</v>
      </c>
      <c r="G42" s="81">
        <v>0</v>
      </c>
      <c r="H42" s="63">
        <f t="shared" si="1"/>
        <v>0</v>
      </c>
      <c r="I42" s="81">
        <v>0</v>
      </c>
      <c r="J42" s="54"/>
      <c r="K42" s="53"/>
    </row>
    <row r="43" spans="1:11" s="78" customFormat="1" ht="23.1" customHeight="1" x14ac:dyDescent="0.2">
      <c r="A43" s="30"/>
      <c r="C43" s="66">
        <v>18</v>
      </c>
      <c r="D43" s="80" t="s">
        <v>40</v>
      </c>
      <c r="E43" s="119" t="s">
        <v>81</v>
      </c>
      <c r="F43" s="81">
        <v>0</v>
      </c>
      <c r="G43" s="81">
        <v>0</v>
      </c>
      <c r="H43" s="63">
        <f t="shared" si="1"/>
        <v>0</v>
      </c>
      <c r="I43" s="81">
        <v>0</v>
      </c>
      <c r="J43" s="54"/>
      <c r="K43" s="53"/>
    </row>
    <row r="44" spans="1:11" ht="23.1" customHeight="1" x14ac:dyDescent="0.2">
      <c r="A44" s="30"/>
      <c r="C44" s="66">
        <v>19</v>
      </c>
      <c r="D44" s="80" t="s">
        <v>40</v>
      </c>
      <c r="E44" s="119" t="s">
        <v>81</v>
      </c>
      <c r="F44" s="81">
        <v>0</v>
      </c>
      <c r="G44" s="81">
        <v>0</v>
      </c>
      <c r="H44" s="63">
        <f t="shared" si="0"/>
        <v>0</v>
      </c>
      <c r="I44" s="81">
        <v>0</v>
      </c>
      <c r="J44" s="54"/>
      <c r="K44" s="53"/>
    </row>
    <row r="45" spans="1:11" ht="23.1" customHeight="1" x14ac:dyDescent="0.2">
      <c r="A45" s="30"/>
      <c r="C45" s="66">
        <v>20</v>
      </c>
      <c r="D45" s="80" t="s">
        <v>40</v>
      </c>
      <c r="E45" s="119" t="s">
        <v>81</v>
      </c>
      <c r="F45" s="81">
        <v>0</v>
      </c>
      <c r="G45" s="81">
        <v>0</v>
      </c>
      <c r="H45" s="63">
        <f t="shared" si="0"/>
        <v>0</v>
      </c>
      <c r="I45" s="81">
        <v>0</v>
      </c>
      <c r="J45" s="54"/>
      <c r="K45" s="53"/>
    </row>
    <row r="46" spans="1:11" ht="23.1" customHeight="1" x14ac:dyDescent="0.2">
      <c r="A46" s="30"/>
      <c r="C46" s="66">
        <v>21</v>
      </c>
      <c r="D46" s="80" t="s">
        <v>40</v>
      </c>
      <c r="E46" s="119" t="s">
        <v>81</v>
      </c>
      <c r="F46" s="81">
        <v>0</v>
      </c>
      <c r="G46" s="81">
        <v>0</v>
      </c>
      <c r="H46" s="63">
        <f t="shared" si="0"/>
        <v>0</v>
      </c>
      <c r="I46" s="81">
        <v>0</v>
      </c>
    </row>
    <row r="47" spans="1:11" s="75" customFormat="1" ht="59.25" customHeight="1" x14ac:dyDescent="0.2">
      <c r="C47" s="171" t="s">
        <v>77</v>
      </c>
      <c r="D47" s="171"/>
      <c r="E47" s="171"/>
      <c r="F47" s="171"/>
      <c r="G47" s="171"/>
      <c r="H47" s="171"/>
      <c r="I47" s="171"/>
    </row>
    <row r="48" spans="1:11" ht="59.25" customHeight="1" x14ac:dyDescent="0.2">
      <c r="C48" s="154" t="s">
        <v>76</v>
      </c>
      <c r="D48" s="154"/>
      <c r="E48" s="154"/>
      <c r="F48" s="154"/>
      <c r="G48" s="154"/>
      <c r="H48" s="154"/>
      <c r="I48" s="154"/>
    </row>
    <row r="49" spans="3:9" ht="76.5" customHeight="1" x14ac:dyDescent="0.2">
      <c r="C49" s="158" t="s">
        <v>82</v>
      </c>
      <c r="D49" s="158"/>
      <c r="E49" s="158"/>
      <c r="F49" s="158"/>
      <c r="G49" s="158"/>
      <c r="H49" s="158"/>
      <c r="I49" s="158"/>
    </row>
    <row r="50" spans="3:9" s="58" customFormat="1" ht="76.5" customHeight="1" x14ac:dyDescent="0.2">
      <c r="C50" s="158" t="s">
        <v>78</v>
      </c>
      <c r="D50" s="158"/>
      <c r="E50" s="158"/>
      <c r="F50" s="158"/>
      <c r="G50" s="158"/>
      <c r="H50" s="158"/>
      <c r="I50" s="158"/>
    </row>
    <row r="51" spans="3:9" ht="24" customHeight="1" x14ac:dyDescent="0.2">
      <c r="C51" s="144"/>
      <c r="D51" s="144"/>
      <c r="E51" s="144"/>
      <c r="F51" s="144"/>
    </row>
    <row r="167" spans="4:4" hidden="1" x14ac:dyDescent="0.2"/>
    <row r="168" spans="4:4" hidden="1" x14ac:dyDescent="0.2"/>
    <row r="169" spans="4:4" hidden="1" x14ac:dyDescent="0.2">
      <c r="D169" s="8" t="s">
        <v>2</v>
      </c>
    </row>
    <row r="170" spans="4:4" hidden="1" x14ac:dyDescent="0.2">
      <c r="D170" s="25" t="s">
        <v>3</v>
      </c>
    </row>
    <row r="171" spans="4:4" hidden="1" x14ac:dyDescent="0.2">
      <c r="D171" s="25" t="s">
        <v>4</v>
      </c>
    </row>
    <row r="172" spans="4:4" hidden="1" x14ac:dyDescent="0.2">
      <c r="D172" s="25" t="s">
        <v>5</v>
      </c>
    </row>
    <row r="173" spans="4:4" hidden="1" x14ac:dyDescent="0.2">
      <c r="D173" s="25" t="s">
        <v>6</v>
      </c>
    </row>
    <row r="174" spans="4:4" hidden="1" x14ac:dyDescent="0.2"/>
    <row r="175" spans="4:4" hidden="1" x14ac:dyDescent="0.2"/>
    <row r="176" spans="4:4" hidden="1" x14ac:dyDescent="0.2"/>
  </sheetData>
  <mergeCells count="36">
    <mergeCell ref="C50:I50"/>
    <mergeCell ref="F7:I7"/>
    <mergeCell ref="F9:I9"/>
    <mergeCell ref="F11:I11"/>
    <mergeCell ref="F13:I13"/>
    <mergeCell ref="F16:I16"/>
    <mergeCell ref="A20:F20"/>
    <mergeCell ref="C21:E21"/>
    <mergeCell ref="F21:I21"/>
    <mergeCell ref="A22:F22"/>
    <mergeCell ref="C23:E23"/>
    <mergeCell ref="F23:I23"/>
    <mergeCell ref="F14:I14"/>
    <mergeCell ref="C47:I47"/>
    <mergeCell ref="A17:F17"/>
    <mergeCell ref="A1:K2"/>
    <mergeCell ref="A5:K5"/>
    <mergeCell ref="F19:I19"/>
    <mergeCell ref="C14:E14"/>
    <mergeCell ref="C19:E19"/>
    <mergeCell ref="C51:F51"/>
    <mergeCell ref="A3:F4"/>
    <mergeCell ref="A6:F6"/>
    <mergeCell ref="C7:E7"/>
    <mergeCell ref="A8:F8"/>
    <mergeCell ref="A12:F12"/>
    <mergeCell ref="C13:E13"/>
    <mergeCell ref="A15:F15"/>
    <mergeCell ref="C11:E11"/>
    <mergeCell ref="C9:E9"/>
    <mergeCell ref="A10:F10"/>
    <mergeCell ref="C16:E16"/>
    <mergeCell ref="C48:I48"/>
    <mergeCell ref="C18:E18"/>
    <mergeCell ref="F18:I18"/>
    <mergeCell ref="C49:I49"/>
  </mergeCells>
  <phoneticPr fontId="2" type="noConversion"/>
  <dataValidations count="2">
    <dataValidation allowBlank="1" showErrorMessage="1" sqref="K26:M46" xr:uid="{00000000-0002-0000-0000-000000000000}"/>
    <dataValidation type="decimal" allowBlank="1" showInputMessage="1" showErrorMessage="1" sqref="F26:I46" xr:uid="{00000000-0002-0000-0000-000001000000}">
      <formula1>0</formula1>
      <formula2>1E+27</formula2>
    </dataValidation>
  </dataValidations>
  <printOptions horizontalCentered="1" verticalCentered="1"/>
  <pageMargins left="0.15748031496062992" right="0.15748031496062992" top="0.59055118110236227" bottom="0.59055118110236227" header="0.51181102362204722" footer="0.51181102362204722"/>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47"/>
  <sheetViews>
    <sheetView topLeftCell="A4" zoomScale="90" zoomScaleNormal="90" zoomScaleSheetLayoutView="25" workbookViewId="0">
      <selection activeCell="L31" sqref="L31"/>
    </sheetView>
  </sheetViews>
  <sheetFormatPr defaultColWidth="7.875" defaultRowHeight="12.75" x14ac:dyDescent="0.2"/>
  <cols>
    <col min="1" max="1" width="4.375" style="36" customWidth="1"/>
    <col min="2" max="3" width="5.125" style="36" customWidth="1"/>
    <col min="4" max="4" width="52.75" style="36" customWidth="1"/>
    <col min="5" max="5" width="18.125" style="34" customWidth="1"/>
    <col min="6" max="11" width="15.625" style="36" customWidth="1"/>
    <col min="12" max="12" width="24.75" style="36" customWidth="1"/>
    <col min="13" max="13" width="2.625" style="36" customWidth="1"/>
    <col min="14" max="15" width="17.75" style="36" customWidth="1"/>
    <col min="16" max="16384" width="7.875" style="36"/>
  </cols>
  <sheetData>
    <row r="1" spans="1:24" s="31" customFormat="1" ht="49.5" customHeight="1" x14ac:dyDescent="0.2">
      <c r="A1" s="159" t="s">
        <v>84</v>
      </c>
      <c r="B1" s="159"/>
      <c r="C1" s="145"/>
      <c r="D1" s="145"/>
      <c r="E1" s="145"/>
      <c r="F1" s="145"/>
      <c r="G1" s="145"/>
      <c r="H1" s="145"/>
      <c r="I1" s="145"/>
      <c r="J1" s="145"/>
      <c r="K1" s="145"/>
      <c r="L1" s="188"/>
      <c r="M1" s="78"/>
      <c r="N1" s="1"/>
    </row>
    <row r="2" spans="1:24" s="31" customFormat="1" ht="101.25" customHeight="1" x14ac:dyDescent="0.2">
      <c r="A2" s="145"/>
      <c r="B2" s="145"/>
      <c r="C2" s="145"/>
      <c r="D2" s="145"/>
      <c r="E2" s="145"/>
      <c r="F2" s="145"/>
      <c r="G2" s="145"/>
      <c r="H2" s="145"/>
      <c r="I2" s="145"/>
      <c r="J2" s="145"/>
      <c r="K2" s="145"/>
      <c r="L2" s="188"/>
      <c r="M2" s="78"/>
      <c r="N2" s="1"/>
    </row>
    <row r="3" spans="1:24" s="31" customFormat="1" x14ac:dyDescent="0.2">
      <c r="A3" s="189" t="s">
        <v>85</v>
      </c>
      <c r="B3" s="189"/>
      <c r="C3" s="190"/>
      <c r="D3" s="190"/>
      <c r="E3" s="190"/>
      <c r="F3" s="190"/>
      <c r="G3" s="190"/>
      <c r="H3" s="190"/>
      <c r="I3" s="190"/>
      <c r="J3" s="190"/>
      <c r="K3" s="190"/>
      <c r="L3" s="190"/>
      <c r="M3" s="59"/>
      <c r="N3" s="1"/>
    </row>
    <row r="4" spans="1:24" s="31" customFormat="1" x14ac:dyDescent="0.2">
      <c r="A4" s="190"/>
      <c r="B4" s="190"/>
      <c r="C4" s="190"/>
      <c r="D4" s="190"/>
      <c r="E4" s="190"/>
      <c r="F4" s="190"/>
      <c r="G4" s="190"/>
      <c r="H4" s="190"/>
      <c r="I4" s="190"/>
      <c r="J4" s="190"/>
      <c r="K4" s="190"/>
      <c r="L4" s="190"/>
      <c r="M4" s="59"/>
      <c r="N4" s="1"/>
    </row>
    <row r="5" spans="1:24" s="31" customFormat="1" x14ac:dyDescent="0.2">
      <c r="A5" s="190"/>
      <c r="B5" s="190"/>
      <c r="C5" s="190"/>
      <c r="D5" s="190"/>
      <c r="E5" s="190"/>
      <c r="F5" s="190"/>
      <c r="G5" s="190"/>
      <c r="H5" s="190"/>
      <c r="I5" s="190"/>
      <c r="J5" s="190"/>
      <c r="K5" s="190"/>
      <c r="L5" s="190"/>
      <c r="M5" s="59"/>
      <c r="N5" s="1"/>
    </row>
    <row r="6" spans="1:24" s="31" customFormat="1" x14ac:dyDescent="0.2">
      <c r="A6" s="191"/>
      <c r="B6" s="191"/>
      <c r="C6" s="191"/>
      <c r="D6" s="191"/>
      <c r="E6" s="191"/>
      <c r="F6" s="191"/>
      <c r="G6" s="191"/>
      <c r="H6" s="191"/>
      <c r="I6" s="191"/>
      <c r="J6" s="191"/>
      <c r="K6" s="191"/>
      <c r="L6" s="1"/>
      <c r="M6" s="1"/>
      <c r="N6" s="1"/>
    </row>
    <row r="7" spans="1:24" s="32" customFormat="1" ht="15.75" x14ac:dyDescent="0.2">
      <c r="A7" s="192"/>
      <c r="B7" s="192"/>
      <c r="C7" s="193"/>
      <c r="D7" s="194" t="s">
        <v>10</v>
      </c>
      <c r="E7" s="195"/>
      <c r="F7" s="195"/>
      <c r="G7" s="195"/>
      <c r="H7" s="195"/>
      <c r="I7" s="195"/>
      <c r="J7" s="196" t="str">
        <f>BUDGET!F7</f>
        <v>LECCE</v>
      </c>
      <c r="K7" s="196"/>
      <c r="L7" s="2"/>
      <c r="M7" s="2"/>
      <c r="N7" s="2"/>
    </row>
    <row r="8" spans="1:24" s="32" customFormat="1" ht="15.75" x14ac:dyDescent="0.2">
      <c r="A8" s="150"/>
      <c r="B8" s="150"/>
      <c r="C8" s="150"/>
      <c r="D8" s="150"/>
      <c r="E8" s="150"/>
      <c r="F8" s="150"/>
      <c r="G8" s="150"/>
      <c r="H8" s="150"/>
      <c r="I8" s="150"/>
      <c r="J8" s="150"/>
      <c r="K8" s="150"/>
      <c r="L8" s="2"/>
      <c r="M8" s="2"/>
      <c r="N8" s="2"/>
    </row>
    <row r="9" spans="1:24" s="32" customFormat="1" ht="15.75" x14ac:dyDescent="0.2">
      <c r="A9" s="150"/>
      <c r="B9" s="150"/>
      <c r="C9" s="200"/>
      <c r="D9" s="194" t="s">
        <v>11</v>
      </c>
      <c r="E9" s="195"/>
      <c r="F9" s="195"/>
      <c r="G9" s="195"/>
      <c r="H9" s="195"/>
      <c r="I9" s="195"/>
      <c r="J9" s="196" t="str">
        <f>BUDGET!F9</f>
        <v>POGGIARDO</v>
      </c>
      <c r="K9" s="196"/>
      <c r="L9" s="2"/>
      <c r="M9" s="2"/>
      <c r="N9" s="2"/>
    </row>
    <row r="10" spans="1:24" s="35" customFormat="1" ht="18" x14ac:dyDescent="0.25">
      <c r="A10" s="17"/>
      <c r="B10" s="17"/>
      <c r="C10" s="17"/>
      <c r="D10" s="17"/>
      <c r="E10" s="21"/>
      <c r="F10" s="17"/>
      <c r="G10" s="17"/>
      <c r="H10" s="17"/>
      <c r="I10" s="17"/>
      <c r="J10" s="17"/>
      <c r="K10" s="17"/>
      <c r="L10" s="17"/>
      <c r="M10" s="17"/>
      <c r="N10" s="17"/>
      <c r="O10" s="33"/>
      <c r="P10" s="33"/>
      <c r="Q10" s="33"/>
      <c r="R10" s="33"/>
      <c r="S10" s="33"/>
      <c r="T10" s="33"/>
      <c r="U10" s="33"/>
      <c r="V10" s="33"/>
      <c r="W10" s="33"/>
      <c r="X10" s="33"/>
    </row>
    <row r="11" spans="1:24" ht="52.5" customHeight="1" x14ac:dyDescent="0.25">
      <c r="A11" s="3"/>
      <c r="B11" s="3"/>
      <c r="C11" s="3"/>
      <c r="D11" s="176" t="s">
        <v>69</v>
      </c>
      <c r="E11" s="177"/>
      <c r="F11" s="69" t="str">
        <f>IF(F12=BUDGET!F11,"OK","ERRORE")</f>
        <v>OK</v>
      </c>
      <c r="G11" s="17"/>
      <c r="H11" s="17"/>
      <c r="I11" s="69" t="str">
        <f>IF(I12=BUDGET!F13,"OK","ERRORE")</f>
        <v>OK</v>
      </c>
      <c r="J11" s="197" t="s">
        <v>68</v>
      </c>
      <c r="K11" s="198"/>
      <c r="L11" s="198"/>
      <c r="M11" s="198"/>
      <c r="N11" s="198"/>
    </row>
    <row r="12" spans="1:24" ht="16.5" x14ac:dyDescent="0.2">
      <c r="A12" s="3"/>
      <c r="B12" s="20"/>
      <c r="C12" s="20"/>
      <c r="D12" s="174" t="s">
        <v>0</v>
      </c>
      <c r="E12" s="175"/>
      <c r="F12" s="46">
        <f>SUM(F16:F147)</f>
        <v>9470336.3100000024</v>
      </c>
      <c r="G12" s="47">
        <f>SUM(G16:G147)</f>
        <v>4047672.7399999993</v>
      </c>
      <c r="H12" s="47">
        <f>SUM(H16:H147)</f>
        <v>3679352.6199999996</v>
      </c>
      <c r="I12" s="47">
        <f>SUM(I16:I147)</f>
        <v>7727025.3599999985</v>
      </c>
      <c r="J12" s="48">
        <f>I12/F12</f>
        <v>0.81591879180054128</v>
      </c>
      <c r="K12" s="47">
        <f>F12-I12</f>
        <v>1743310.9500000039</v>
      </c>
      <c r="L12" s="19"/>
      <c r="M12" s="19"/>
      <c r="N12" s="82"/>
    </row>
    <row r="13" spans="1:24" ht="17.25" thickBot="1" x14ac:dyDescent="0.25">
      <c r="A13" s="22"/>
      <c r="B13" s="22"/>
      <c r="C13" s="22"/>
      <c r="D13" s="22"/>
      <c r="E13" s="23"/>
      <c r="F13" s="22"/>
      <c r="G13" s="22"/>
      <c r="H13" s="24"/>
      <c r="I13" s="24"/>
      <c r="J13" s="24"/>
      <c r="K13" s="24"/>
      <c r="L13" s="42"/>
      <c r="M13" s="42"/>
      <c r="N13" s="42"/>
      <c r="O13" s="37"/>
    </row>
    <row r="14" spans="1:24" ht="66" customHeight="1" x14ac:dyDescent="0.25">
      <c r="A14" s="180" t="s">
        <v>8</v>
      </c>
      <c r="B14" s="184" t="s">
        <v>56</v>
      </c>
      <c r="C14" s="184" t="s">
        <v>57</v>
      </c>
      <c r="D14" s="180" t="s">
        <v>7</v>
      </c>
      <c r="E14" s="178" t="s">
        <v>13</v>
      </c>
      <c r="F14" s="182" t="s">
        <v>86</v>
      </c>
      <c r="G14" s="172" t="s">
        <v>87</v>
      </c>
      <c r="H14" s="172" t="s">
        <v>88</v>
      </c>
      <c r="I14" s="172" t="s">
        <v>89</v>
      </c>
      <c r="J14" s="172" t="s">
        <v>1</v>
      </c>
      <c r="K14" s="172" t="s">
        <v>90</v>
      </c>
      <c r="L14" s="186" t="s">
        <v>9</v>
      </c>
      <c r="M14" s="70"/>
      <c r="N14" s="199" t="s">
        <v>70</v>
      </c>
      <c r="O14" s="38"/>
    </row>
    <row r="15" spans="1:24" s="39" customFormat="1" ht="55.5" customHeight="1" thickBot="1" x14ac:dyDescent="0.3">
      <c r="A15" s="181"/>
      <c r="B15" s="185"/>
      <c r="C15" s="185"/>
      <c r="D15" s="181"/>
      <c r="E15" s="179"/>
      <c r="F15" s="183"/>
      <c r="G15" s="173"/>
      <c r="H15" s="173"/>
      <c r="I15" s="173"/>
      <c r="J15" s="173"/>
      <c r="K15" s="173"/>
      <c r="L15" s="187"/>
      <c r="M15" s="70"/>
      <c r="N15" s="199"/>
    </row>
    <row r="16" spans="1:24" ht="20.100000000000001" customHeight="1" x14ac:dyDescent="0.25">
      <c r="A16" s="5">
        <v>1</v>
      </c>
      <c r="B16" s="5" t="s">
        <v>58</v>
      </c>
      <c r="C16" s="5"/>
      <c r="D16" s="40" t="s">
        <v>22</v>
      </c>
      <c r="E16" s="83" t="s">
        <v>105</v>
      </c>
      <c r="F16" s="84">
        <v>1116283.1399999999</v>
      </c>
      <c r="G16" s="9">
        <v>442364.18</v>
      </c>
      <c r="H16" s="9">
        <v>502305.63</v>
      </c>
      <c r="I16" s="6">
        <f>G16+H16</f>
        <v>944669.81</v>
      </c>
      <c r="J16" s="15">
        <f t="shared" ref="J16:J46" si="0">I16/F16</f>
        <v>0.84626361910294567</v>
      </c>
      <c r="K16" s="6">
        <f t="shared" ref="K16:K46" si="1">F16-I16</f>
        <v>171613.32999999984</v>
      </c>
      <c r="L16" s="10"/>
      <c r="M16" s="71"/>
      <c r="N16" s="86" t="str">
        <f t="shared" ref="N16:N46" si="2">IF(I16&gt;F16,"ERRORE","OK")</f>
        <v>OK</v>
      </c>
    </row>
    <row r="17" spans="1:14" ht="20.100000000000001" customHeight="1" x14ac:dyDescent="0.25">
      <c r="A17" s="7">
        <v>2</v>
      </c>
      <c r="B17" s="7" t="s">
        <v>59</v>
      </c>
      <c r="C17" s="7"/>
      <c r="D17" s="49" t="s">
        <v>24</v>
      </c>
      <c r="E17" s="83" t="s">
        <v>105</v>
      </c>
      <c r="F17" s="85">
        <v>58273</v>
      </c>
      <c r="G17" s="50">
        <v>42800</v>
      </c>
      <c r="H17" s="50">
        <v>15473</v>
      </c>
      <c r="I17" s="6">
        <f t="shared" ref="I17:I87" si="3">G17+H17</f>
        <v>58273</v>
      </c>
      <c r="J17" s="51">
        <f t="shared" si="0"/>
        <v>1</v>
      </c>
      <c r="K17" s="52">
        <f t="shared" si="1"/>
        <v>0</v>
      </c>
      <c r="L17" s="11"/>
      <c r="M17" s="71"/>
      <c r="N17" s="86" t="str">
        <f t="shared" si="2"/>
        <v>OK</v>
      </c>
    </row>
    <row r="18" spans="1:14" ht="20.100000000000001" customHeight="1" x14ac:dyDescent="0.25">
      <c r="A18" s="7">
        <v>3</v>
      </c>
      <c r="B18" s="7" t="s">
        <v>58</v>
      </c>
      <c r="C18" s="7"/>
      <c r="D18" s="49" t="s">
        <v>25</v>
      </c>
      <c r="E18" s="83" t="s">
        <v>105</v>
      </c>
      <c r="F18" s="85">
        <v>593345.87</v>
      </c>
      <c r="G18" s="50">
        <v>253700.12</v>
      </c>
      <c r="H18" s="50">
        <v>105303.71</v>
      </c>
      <c r="I18" s="6">
        <f t="shared" si="3"/>
        <v>359003.83</v>
      </c>
      <c r="J18" s="51">
        <f t="shared" si="0"/>
        <v>0.6050498506039993</v>
      </c>
      <c r="K18" s="52">
        <f t="shared" si="1"/>
        <v>234342.03999999998</v>
      </c>
      <c r="L18" s="11"/>
      <c r="M18" s="71"/>
      <c r="N18" s="86" t="str">
        <f t="shared" si="2"/>
        <v>OK</v>
      </c>
    </row>
    <row r="19" spans="1:14" ht="20.100000000000001" customHeight="1" x14ac:dyDescent="0.25">
      <c r="A19" s="7">
        <v>4</v>
      </c>
      <c r="B19" s="7" t="s">
        <v>58</v>
      </c>
      <c r="C19" s="7"/>
      <c r="D19" s="49" t="s">
        <v>41</v>
      </c>
      <c r="E19" s="83" t="s">
        <v>105</v>
      </c>
      <c r="F19" s="85">
        <v>66091.679999999993</v>
      </c>
      <c r="G19" s="50">
        <v>39870.47</v>
      </c>
      <c r="H19" s="50">
        <v>19544.509999999998</v>
      </c>
      <c r="I19" s="6">
        <f t="shared" si="3"/>
        <v>59414.979999999996</v>
      </c>
      <c r="J19" s="51">
        <f t="shared" si="0"/>
        <v>0.89897820724181932</v>
      </c>
      <c r="K19" s="52">
        <f t="shared" si="1"/>
        <v>6676.6999999999971</v>
      </c>
      <c r="L19" s="11"/>
      <c r="M19" s="71"/>
      <c r="N19" s="86" t="str">
        <f t="shared" si="2"/>
        <v>OK</v>
      </c>
    </row>
    <row r="20" spans="1:14" ht="20.100000000000001" customHeight="1" x14ac:dyDescent="0.25">
      <c r="A20" s="7">
        <v>5</v>
      </c>
      <c r="B20" s="7" t="s">
        <v>58</v>
      </c>
      <c r="C20" s="7"/>
      <c r="D20" s="49" t="s">
        <v>42</v>
      </c>
      <c r="E20" s="83" t="s">
        <v>180</v>
      </c>
      <c r="F20" s="85">
        <v>302442.03000000003</v>
      </c>
      <c r="G20" s="50">
        <v>60092.93</v>
      </c>
      <c r="H20" s="50">
        <v>97333.1</v>
      </c>
      <c r="I20" s="6">
        <f t="shared" si="3"/>
        <v>157426.03</v>
      </c>
      <c r="J20" s="51">
        <f t="shared" si="0"/>
        <v>0.5205163779650599</v>
      </c>
      <c r="K20" s="52">
        <f t="shared" si="1"/>
        <v>145016.00000000003</v>
      </c>
      <c r="L20" s="11" t="s">
        <v>181</v>
      </c>
      <c r="M20" s="71"/>
      <c r="N20" s="86" t="str">
        <f t="shared" si="2"/>
        <v>OK</v>
      </c>
    </row>
    <row r="21" spans="1:14" ht="20.100000000000001" customHeight="1" x14ac:dyDescent="0.25">
      <c r="A21" s="7">
        <v>6</v>
      </c>
      <c r="B21" s="7" t="s">
        <v>60</v>
      </c>
      <c r="C21" s="7"/>
      <c r="D21" s="49" t="s">
        <v>43</v>
      </c>
      <c r="E21" s="83" t="s">
        <v>178</v>
      </c>
      <c r="F21" s="85">
        <v>51465.18</v>
      </c>
      <c r="G21" s="50">
        <v>30593.760000000002</v>
      </c>
      <c r="H21" s="50">
        <v>13671.18</v>
      </c>
      <c r="I21" s="6">
        <f t="shared" si="3"/>
        <v>44264.94</v>
      </c>
      <c r="J21" s="51">
        <f t="shared" si="0"/>
        <v>0.86009492243104957</v>
      </c>
      <c r="K21" s="52">
        <f t="shared" si="1"/>
        <v>7200.239999999998</v>
      </c>
      <c r="L21" s="11" t="s">
        <v>179</v>
      </c>
      <c r="M21" s="71"/>
      <c r="N21" s="86" t="str">
        <f t="shared" si="2"/>
        <v>OK</v>
      </c>
    </row>
    <row r="22" spans="1:14" ht="20.100000000000001" customHeight="1" x14ac:dyDescent="0.25">
      <c r="A22" s="7">
        <v>7</v>
      </c>
      <c r="B22" s="7" t="s">
        <v>58</v>
      </c>
      <c r="C22" s="7"/>
      <c r="D22" s="49" t="s">
        <v>23</v>
      </c>
      <c r="E22" s="83" t="s">
        <v>105</v>
      </c>
      <c r="F22" s="85">
        <v>124878.76</v>
      </c>
      <c r="G22" s="50">
        <v>21561.760000000002</v>
      </c>
      <c r="H22" s="50">
        <v>13965.37</v>
      </c>
      <c r="I22" s="6">
        <f t="shared" si="3"/>
        <v>35527.130000000005</v>
      </c>
      <c r="J22" s="51">
        <f t="shared" si="0"/>
        <v>0.28449297542672591</v>
      </c>
      <c r="K22" s="52">
        <f t="shared" si="1"/>
        <v>89351.62999999999</v>
      </c>
      <c r="L22" s="11"/>
      <c r="M22" s="71"/>
      <c r="N22" s="86" t="str">
        <f t="shared" si="2"/>
        <v>OK</v>
      </c>
    </row>
    <row r="23" spans="1:14" ht="20.100000000000001" customHeight="1" x14ac:dyDescent="0.25">
      <c r="A23" s="7">
        <v>8</v>
      </c>
      <c r="B23" s="7" t="s">
        <v>58</v>
      </c>
      <c r="C23" s="7"/>
      <c r="D23" s="49" t="s">
        <v>44</v>
      </c>
      <c r="E23" s="83" t="s">
        <v>105</v>
      </c>
      <c r="F23" s="85">
        <v>822568.46</v>
      </c>
      <c r="G23" s="50">
        <v>467214.28</v>
      </c>
      <c r="H23" s="50">
        <v>246340.76</v>
      </c>
      <c r="I23" s="6">
        <f t="shared" si="3"/>
        <v>713555.04</v>
      </c>
      <c r="J23" s="51">
        <f t="shared" si="0"/>
        <v>0.86747191838597859</v>
      </c>
      <c r="K23" s="52">
        <f t="shared" si="1"/>
        <v>109013.41999999993</v>
      </c>
      <c r="L23" s="11"/>
      <c r="M23" s="71"/>
      <c r="N23" s="86" t="str">
        <f t="shared" si="2"/>
        <v>OK</v>
      </c>
    </row>
    <row r="24" spans="1:14" ht="20.100000000000001" customHeight="1" x14ac:dyDescent="0.25">
      <c r="A24" s="7">
        <v>9</v>
      </c>
      <c r="B24" s="7" t="s">
        <v>58</v>
      </c>
      <c r="C24" s="7"/>
      <c r="D24" s="49" t="s">
        <v>45</v>
      </c>
      <c r="E24" s="83" t="s">
        <v>105</v>
      </c>
      <c r="F24" s="85">
        <v>724070.66</v>
      </c>
      <c r="G24" s="50">
        <v>262823.56</v>
      </c>
      <c r="H24" s="50">
        <v>246340.76</v>
      </c>
      <c r="I24" s="6">
        <f t="shared" si="3"/>
        <v>509164.32</v>
      </c>
      <c r="J24" s="51">
        <f t="shared" si="0"/>
        <v>0.70319700566240317</v>
      </c>
      <c r="K24" s="52">
        <f t="shared" si="1"/>
        <v>214906.34000000003</v>
      </c>
      <c r="L24" s="11"/>
      <c r="M24" s="71"/>
      <c r="N24" s="86" t="str">
        <f t="shared" si="2"/>
        <v>OK</v>
      </c>
    </row>
    <row r="25" spans="1:14" ht="20.100000000000001" customHeight="1" x14ac:dyDescent="0.25">
      <c r="A25" s="7">
        <v>10</v>
      </c>
      <c r="B25" s="7" t="s">
        <v>58</v>
      </c>
      <c r="C25" s="7"/>
      <c r="D25" s="49" t="s">
        <v>46</v>
      </c>
      <c r="E25" s="83" t="s">
        <v>106</v>
      </c>
      <c r="F25" s="85">
        <v>1229983.1200000001</v>
      </c>
      <c r="G25" s="50">
        <v>846561.15999999992</v>
      </c>
      <c r="H25" s="50">
        <v>383421.96</v>
      </c>
      <c r="I25" s="6">
        <f t="shared" si="3"/>
        <v>1229983.1199999999</v>
      </c>
      <c r="J25" s="51">
        <f t="shared" si="0"/>
        <v>0.99999999999999978</v>
      </c>
      <c r="K25" s="52">
        <f t="shared" si="1"/>
        <v>0</v>
      </c>
      <c r="L25" s="11" t="s">
        <v>107</v>
      </c>
      <c r="M25" s="71"/>
      <c r="N25" s="86" t="str">
        <f t="shared" si="2"/>
        <v>OK</v>
      </c>
    </row>
    <row r="26" spans="1:14" ht="20.100000000000001" customHeight="1" x14ac:dyDescent="0.25">
      <c r="A26" s="5">
        <v>11</v>
      </c>
      <c r="B26" s="7" t="s">
        <v>58</v>
      </c>
      <c r="C26" s="7"/>
      <c r="D26" s="49" t="s">
        <v>47</v>
      </c>
      <c r="E26" s="83" t="s">
        <v>105</v>
      </c>
      <c r="F26" s="85">
        <v>127051.2</v>
      </c>
      <c r="G26" s="50">
        <v>6834.99</v>
      </c>
      <c r="H26" s="50">
        <v>114950</v>
      </c>
      <c r="I26" s="6">
        <f t="shared" si="3"/>
        <v>121784.99</v>
      </c>
      <c r="J26" s="51">
        <f t="shared" si="0"/>
        <v>0.9585504898812448</v>
      </c>
      <c r="K26" s="52">
        <f t="shared" si="1"/>
        <v>5266.2099999999919</v>
      </c>
      <c r="L26" s="11"/>
      <c r="M26" s="71"/>
      <c r="N26" s="86" t="str">
        <f t="shared" si="2"/>
        <v>OK</v>
      </c>
    </row>
    <row r="27" spans="1:14" ht="20.100000000000001" customHeight="1" x14ac:dyDescent="0.25">
      <c r="A27" s="7">
        <v>12</v>
      </c>
      <c r="B27" s="7" t="s">
        <v>58</v>
      </c>
      <c r="C27" s="7"/>
      <c r="D27" s="49" t="s">
        <v>48</v>
      </c>
      <c r="E27" s="83" t="s">
        <v>105</v>
      </c>
      <c r="F27" s="85">
        <v>403505.29</v>
      </c>
      <c r="G27" s="50">
        <v>242516.49</v>
      </c>
      <c r="H27" s="50">
        <v>22680</v>
      </c>
      <c r="I27" s="6">
        <f t="shared" si="3"/>
        <v>265196.49</v>
      </c>
      <c r="J27" s="51">
        <f t="shared" si="0"/>
        <v>0.65723175525158539</v>
      </c>
      <c r="K27" s="52">
        <f t="shared" si="1"/>
        <v>138308.79999999999</v>
      </c>
      <c r="L27" s="11"/>
      <c r="M27" s="71"/>
      <c r="N27" s="86" t="str">
        <f t="shared" si="2"/>
        <v>OK</v>
      </c>
    </row>
    <row r="28" spans="1:14" ht="20.100000000000001" customHeight="1" x14ac:dyDescent="0.25">
      <c r="A28" s="7">
        <v>13</v>
      </c>
      <c r="B28" s="7" t="s">
        <v>58</v>
      </c>
      <c r="C28" s="7"/>
      <c r="D28" s="49" t="s">
        <v>49</v>
      </c>
      <c r="E28" s="83" t="s">
        <v>180</v>
      </c>
      <c r="F28" s="85">
        <v>324000.06</v>
      </c>
      <c r="G28" s="50">
        <v>231640.52000000002</v>
      </c>
      <c r="H28" s="50">
        <v>89323.48</v>
      </c>
      <c r="I28" s="6">
        <f t="shared" si="3"/>
        <v>320964</v>
      </c>
      <c r="J28" s="51">
        <f t="shared" si="0"/>
        <v>0.99062944617973214</v>
      </c>
      <c r="K28" s="52">
        <f t="shared" si="1"/>
        <v>3036.0599999999977</v>
      </c>
      <c r="L28" s="12" t="s">
        <v>184</v>
      </c>
      <c r="M28" s="72"/>
      <c r="N28" s="86" t="str">
        <f t="shared" si="2"/>
        <v>OK</v>
      </c>
    </row>
    <row r="29" spans="1:14" ht="20.100000000000001" customHeight="1" x14ac:dyDescent="0.25">
      <c r="A29" s="7">
        <v>14</v>
      </c>
      <c r="B29" s="7" t="s">
        <v>58</v>
      </c>
      <c r="C29" s="7"/>
      <c r="D29" s="49" t="s">
        <v>27</v>
      </c>
      <c r="E29" s="83" t="s">
        <v>105</v>
      </c>
      <c r="F29" s="85">
        <v>106333</v>
      </c>
      <c r="G29" s="50">
        <v>44102.07</v>
      </c>
      <c r="H29" s="50">
        <v>33256.519999999997</v>
      </c>
      <c r="I29" s="6">
        <f t="shared" si="3"/>
        <v>77358.59</v>
      </c>
      <c r="J29" s="51">
        <f t="shared" si="0"/>
        <v>0.7275125313872457</v>
      </c>
      <c r="K29" s="52">
        <f t="shared" si="1"/>
        <v>28974.410000000003</v>
      </c>
      <c r="L29" s="12"/>
      <c r="M29" s="72"/>
      <c r="N29" s="86" t="str">
        <f t="shared" si="2"/>
        <v>OK</v>
      </c>
    </row>
    <row r="30" spans="1:14" ht="20.100000000000001" customHeight="1" x14ac:dyDescent="0.25">
      <c r="A30" s="7">
        <v>15</v>
      </c>
      <c r="B30" s="7" t="s">
        <v>58</v>
      </c>
      <c r="C30" s="7"/>
      <c r="D30" s="49" t="s">
        <v>28</v>
      </c>
      <c r="E30" s="83" t="s">
        <v>105</v>
      </c>
      <c r="F30" s="85">
        <v>43000</v>
      </c>
      <c r="G30" s="50">
        <v>0</v>
      </c>
      <c r="H30" s="50">
        <v>42000</v>
      </c>
      <c r="I30" s="6">
        <f t="shared" si="3"/>
        <v>42000</v>
      </c>
      <c r="J30" s="51">
        <f t="shared" si="0"/>
        <v>0.97674418604651159</v>
      </c>
      <c r="K30" s="52">
        <f t="shared" si="1"/>
        <v>1000</v>
      </c>
      <c r="L30" s="12"/>
      <c r="M30" s="72"/>
      <c r="N30" s="86" t="str">
        <f t="shared" si="2"/>
        <v>OK</v>
      </c>
    </row>
    <row r="31" spans="1:14" ht="20.100000000000001" customHeight="1" x14ac:dyDescent="0.25">
      <c r="A31" s="7">
        <v>16</v>
      </c>
      <c r="B31" s="7" t="s">
        <v>58</v>
      </c>
      <c r="C31" s="7"/>
      <c r="D31" s="49" t="s">
        <v>29</v>
      </c>
      <c r="E31" s="83" t="s">
        <v>105</v>
      </c>
      <c r="F31" s="85">
        <v>89976.8</v>
      </c>
      <c r="G31" s="50">
        <v>42276.800000000003</v>
      </c>
      <c r="H31" s="50">
        <v>47700</v>
      </c>
      <c r="I31" s="6">
        <f t="shared" si="3"/>
        <v>89976.8</v>
      </c>
      <c r="J31" s="51">
        <f t="shared" si="0"/>
        <v>1</v>
      </c>
      <c r="K31" s="52">
        <f t="shared" si="1"/>
        <v>0</v>
      </c>
      <c r="L31" s="12"/>
      <c r="M31" s="72"/>
      <c r="N31" s="86" t="str">
        <f t="shared" si="2"/>
        <v>OK</v>
      </c>
    </row>
    <row r="32" spans="1:14" ht="20.100000000000001" customHeight="1" x14ac:dyDescent="0.25">
      <c r="A32" s="7">
        <v>17</v>
      </c>
      <c r="B32" s="7" t="s">
        <v>58</v>
      </c>
      <c r="C32" s="7"/>
      <c r="D32" s="49" t="s">
        <v>50</v>
      </c>
      <c r="E32" s="83" t="s">
        <v>105</v>
      </c>
      <c r="F32" s="85">
        <v>437881.14</v>
      </c>
      <c r="G32" s="50">
        <v>228605.64</v>
      </c>
      <c r="H32" s="50">
        <v>127003.98</v>
      </c>
      <c r="I32" s="6">
        <f t="shared" si="3"/>
        <v>355609.62</v>
      </c>
      <c r="J32" s="51">
        <f t="shared" si="0"/>
        <v>0.81211449298775462</v>
      </c>
      <c r="K32" s="52">
        <f t="shared" si="1"/>
        <v>82271.520000000019</v>
      </c>
      <c r="L32" s="12"/>
      <c r="M32" s="72"/>
      <c r="N32" s="86" t="str">
        <f t="shared" si="2"/>
        <v>OK</v>
      </c>
    </row>
    <row r="33" spans="1:14" ht="20.100000000000001" customHeight="1" x14ac:dyDescent="0.25">
      <c r="A33" s="7">
        <v>18</v>
      </c>
      <c r="B33" s="7"/>
      <c r="C33" s="7" t="s">
        <v>58</v>
      </c>
      <c r="D33" s="49" t="s">
        <v>51</v>
      </c>
      <c r="E33" s="83" t="s">
        <v>105</v>
      </c>
      <c r="F33" s="85">
        <v>5000</v>
      </c>
      <c r="G33" s="50">
        <v>5000</v>
      </c>
      <c r="H33" s="50">
        <v>0</v>
      </c>
      <c r="I33" s="6">
        <f t="shared" si="3"/>
        <v>5000</v>
      </c>
      <c r="J33" s="51">
        <f t="shared" si="0"/>
        <v>1</v>
      </c>
      <c r="K33" s="52">
        <f t="shared" si="1"/>
        <v>0</v>
      </c>
      <c r="L33" s="12"/>
      <c r="M33" s="72"/>
      <c r="N33" s="86" t="str">
        <f t="shared" si="2"/>
        <v>OK</v>
      </c>
    </row>
    <row r="34" spans="1:14" ht="66.75" customHeight="1" x14ac:dyDescent="0.25">
      <c r="A34" s="7">
        <v>19</v>
      </c>
      <c r="B34" s="7"/>
      <c r="C34" s="136" t="s">
        <v>58</v>
      </c>
      <c r="D34" s="135" t="s">
        <v>52</v>
      </c>
      <c r="E34" s="83" t="s">
        <v>103</v>
      </c>
      <c r="F34" s="137">
        <v>713640.32</v>
      </c>
      <c r="G34" s="50">
        <v>403235.65</v>
      </c>
      <c r="H34" s="50">
        <v>310404.67</v>
      </c>
      <c r="I34" s="6">
        <f t="shared" si="3"/>
        <v>713640.32000000007</v>
      </c>
      <c r="J34" s="51">
        <f t="shared" si="0"/>
        <v>1.0000000000000002</v>
      </c>
      <c r="K34" s="52">
        <f t="shared" si="1"/>
        <v>0</v>
      </c>
      <c r="L34" s="134" t="s">
        <v>216</v>
      </c>
      <c r="M34" s="72"/>
      <c r="N34" s="86" t="str">
        <f t="shared" si="2"/>
        <v>OK</v>
      </c>
    </row>
    <row r="35" spans="1:14" ht="20.100000000000001" customHeight="1" x14ac:dyDescent="0.25">
      <c r="A35" s="7">
        <v>20</v>
      </c>
      <c r="B35" s="7"/>
      <c r="C35" s="7" t="s">
        <v>58</v>
      </c>
      <c r="D35" s="49" t="s">
        <v>26</v>
      </c>
      <c r="E35" s="83" t="s">
        <v>105</v>
      </c>
      <c r="F35" s="137">
        <v>30461.68</v>
      </c>
      <c r="G35" s="50">
        <v>0</v>
      </c>
      <c r="H35" s="50">
        <v>0</v>
      </c>
      <c r="I35" s="6">
        <f t="shared" si="3"/>
        <v>0</v>
      </c>
      <c r="J35" s="51">
        <f t="shared" si="0"/>
        <v>0</v>
      </c>
      <c r="K35" s="52">
        <f t="shared" si="1"/>
        <v>30461.68</v>
      </c>
      <c r="L35" s="12"/>
      <c r="M35" s="72"/>
      <c r="N35" s="86" t="str">
        <f t="shared" si="2"/>
        <v>OK</v>
      </c>
    </row>
    <row r="36" spans="1:14" ht="20.100000000000001" customHeight="1" x14ac:dyDescent="0.25">
      <c r="A36" s="5">
        <v>21</v>
      </c>
      <c r="B36" s="7"/>
      <c r="C36" s="7" t="s">
        <v>58</v>
      </c>
      <c r="D36" s="49" t="s">
        <v>53</v>
      </c>
      <c r="E36" s="83" t="s">
        <v>182</v>
      </c>
      <c r="F36" s="137">
        <v>56700</v>
      </c>
      <c r="G36" s="50">
        <v>29600</v>
      </c>
      <c r="H36" s="50">
        <v>12082.39</v>
      </c>
      <c r="I36" s="6">
        <f t="shared" si="3"/>
        <v>41682.39</v>
      </c>
      <c r="J36" s="51">
        <f t="shared" si="0"/>
        <v>0.73513915343915348</v>
      </c>
      <c r="K36" s="52">
        <f t="shared" si="1"/>
        <v>15017.61</v>
      </c>
      <c r="L36" s="12" t="s">
        <v>183</v>
      </c>
      <c r="M36" s="72"/>
      <c r="N36" s="86" t="str">
        <f t="shared" si="2"/>
        <v>OK</v>
      </c>
    </row>
    <row r="37" spans="1:14" ht="27" customHeight="1" x14ac:dyDescent="0.25">
      <c r="A37" s="7">
        <v>22</v>
      </c>
      <c r="B37" s="7"/>
      <c r="C37" s="7" t="s">
        <v>58</v>
      </c>
      <c r="D37" s="49" t="s">
        <v>54</v>
      </c>
      <c r="E37" s="83" t="s">
        <v>104</v>
      </c>
      <c r="F37" s="137">
        <v>75094.42</v>
      </c>
      <c r="G37" s="50">
        <v>49071.21</v>
      </c>
      <c r="H37" s="50">
        <v>24464.82</v>
      </c>
      <c r="I37" s="6">
        <f t="shared" si="3"/>
        <v>73536.03</v>
      </c>
      <c r="J37" s="51">
        <f t="shared" si="0"/>
        <v>0.97924759256413463</v>
      </c>
      <c r="K37" s="52">
        <f t="shared" si="1"/>
        <v>1558.3899999999994</v>
      </c>
      <c r="L37" s="12" t="s">
        <v>217</v>
      </c>
      <c r="M37" s="72"/>
      <c r="N37" s="86" t="str">
        <f t="shared" si="2"/>
        <v>OK</v>
      </c>
    </row>
    <row r="38" spans="1:14" ht="20.100000000000001" customHeight="1" x14ac:dyDescent="0.25">
      <c r="A38" s="7">
        <v>23</v>
      </c>
      <c r="B38" s="7"/>
      <c r="C38" s="7" t="s">
        <v>58</v>
      </c>
      <c r="D38" s="49" t="s">
        <v>55</v>
      </c>
      <c r="E38" s="83" t="s">
        <v>105</v>
      </c>
      <c r="F38" s="137">
        <v>64000</v>
      </c>
      <c r="G38" s="50">
        <v>22000</v>
      </c>
      <c r="H38" s="50"/>
      <c r="I38" s="6">
        <f t="shared" si="3"/>
        <v>22000</v>
      </c>
      <c r="J38" s="51">
        <f t="shared" si="0"/>
        <v>0.34375</v>
      </c>
      <c r="K38" s="52">
        <f t="shared" si="1"/>
        <v>42000</v>
      </c>
      <c r="L38" s="12"/>
      <c r="M38" s="72"/>
      <c r="N38" s="86" t="str">
        <f t="shared" si="2"/>
        <v>OK</v>
      </c>
    </row>
    <row r="39" spans="1:14" ht="20.100000000000001" customHeight="1" x14ac:dyDescent="0.25">
      <c r="A39" s="7">
        <v>24</v>
      </c>
      <c r="B39" s="103"/>
      <c r="C39" s="103"/>
      <c r="D39" s="116" t="s">
        <v>100</v>
      </c>
      <c r="E39" s="83" t="s">
        <v>105</v>
      </c>
      <c r="F39" s="137">
        <v>60411.39</v>
      </c>
      <c r="G39" s="50">
        <v>49609.520000000004</v>
      </c>
      <c r="H39" s="50">
        <v>10801.87</v>
      </c>
      <c r="I39" s="6">
        <f t="shared" si="3"/>
        <v>60411.390000000007</v>
      </c>
      <c r="J39" s="51">
        <f t="shared" si="0"/>
        <v>1.0000000000000002</v>
      </c>
      <c r="K39" s="52">
        <f t="shared" si="1"/>
        <v>0</v>
      </c>
      <c r="L39" s="12"/>
      <c r="M39" s="72"/>
      <c r="N39" s="86" t="str">
        <f t="shared" si="2"/>
        <v>OK</v>
      </c>
    </row>
    <row r="40" spans="1:14" ht="20.100000000000001" customHeight="1" x14ac:dyDescent="0.25">
      <c r="A40" s="7">
        <v>25</v>
      </c>
      <c r="B40" s="103"/>
      <c r="C40" s="103"/>
      <c r="D40" s="116" t="s">
        <v>101</v>
      </c>
      <c r="E40" s="83" t="s">
        <v>105</v>
      </c>
      <c r="F40" s="137">
        <v>0</v>
      </c>
      <c r="G40" s="50">
        <v>0</v>
      </c>
      <c r="H40" s="50">
        <v>0</v>
      </c>
      <c r="I40" s="6">
        <f t="shared" si="3"/>
        <v>0</v>
      </c>
      <c r="J40" s="51" t="e">
        <f t="shared" si="0"/>
        <v>#DIV/0!</v>
      </c>
      <c r="K40" s="52">
        <f t="shared" si="1"/>
        <v>0</v>
      </c>
      <c r="L40" s="12"/>
      <c r="M40" s="72"/>
      <c r="N40" s="86" t="str">
        <f t="shared" si="2"/>
        <v>OK</v>
      </c>
    </row>
    <row r="41" spans="1:14" ht="20.100000000000001" customHeight="1" x14ac:dyDescent="0.25">
      <c r="A41" s="7">
        <v>26</v>
      </c>
      <c r="B41" s="103"/>
      <c r="C41" s="103"/>
      <c r="D41" s="116" t="s">
        <v>102</v>
      </c>
      <c r="E41" s="83" t="s">
        <v>105</v>
      </c>
      <c r="F41" s="137">
        <v>10924.12</v>
      </c>
      <c r="G41" s="50">
        <v>0</v>
      </c>
      <c r="H41" s="50">
        <v>10924.12</v>
      </c>
      <c r="I41" s="6">
        <f t="shared" si="3"/>
        <v>10924.12</v>
      </c>
      <c r="J41" s="51">
        <f t="shared" si="0"/>
        <v>1</v>
      </c>
      <c r="K41" s="52">
        <f t="shared" si="1"/>
        <v>0</v>
      </c>
      <c r="L41" s="12"/>
      <c r="M41" s="72"/>
      <c r="N41" s="86" t="str">
        <f t="shared" si="2"/>
        <v>OK</v>
      </c>
    </row>
    <row r="42" spans="1:14" ht="20.100000000000001" customHeight="1" x14ac:dyDescent="0.25">
      <c r="A42" s="7"/>
      <c r="B42" s="103"/>
      <c r="C42" s="103"/>
      <c r="D42" s="120" t="s">
        <v>109</v>
      </c>
      <c r="E42" s="121" t="s">
        <v>110</v>
      </c>
      <c r="F42" s="137">
        <v>20246.18</v>
      </c>
      <c r="G42" s="50">
        <v>1266.18</v>
      </c>
      <c r="H42" s="50">
        <v>4143.4799999999996</v>
      </c>
      <c r="I42" s="6">
        <f t="shared" si="3"/>
        <v>5409.66</v>
      </c>
      <c r="J42" s="51">
        <f t="shared" si="0"/>
        <v>0.2671941077279763</v>
      </c>
      <c r="K42" s="52">
        <f t="shared" si="1"/>
        <v>14836.52</v>
      </c>
      <c r="L42" s="12"/>
      <c r="M42" s="72"/>
      <c r="N42" s="86" t="str">
        <f t="shared" si="2"/>
        <v>OK</v>
      </c>
    </row>
    <row r="43" spans="1:14" ht="20.100000000000001" customHeight="1" x14ac:dyDescent="0.25">
      <c r="A43" s="7"/>
      <c r="B43" s="103"/>
      <c r="C43" s="103"/>
      <c r="D43" s="120" t="s">
        <v>173</v>
      </c>
      <c r="E43" s="121" t="s">
        <v>110</v>
      </c>
      <c r="F43" s="137">
        <v>29661.26</v>
      </c>
      <c r="G43" s="50">
        <v>6187.51</v>
      </c>
      <c r="H43" s="50">
        <v>10799</v>
      </c>
      <c r="I43" s="6">
        <f t="shared" si="3"/>
        <v>16986.510000000002</v>
      </c>
      <c r="J43" s="51">
        <f t="shared" si="0"/>
        <v>0.57268335869750653</v>
      </c>
      <c r="K43" s="52">
        <f t="shared" si="1"/>
        <v>12674.749999999996</v>
      </c>
      <c r="L43" s="12"/>
      <c r="M43" s="72"/>
      <c r="N43" s="86" t="str">
        <f t="shared" si="2"/>
        <v>OK</v>
      </c>
    </row>
    <row r="44" spans="1:14" ht="20.100000000000001" customHeight="1" x14ac:dyDescent="0.25">
      <c r="A44" s="7"/>
      <c r="B44" s="103"/>
      <c r="C44" s="103"/>
      <c r="D44" s="120" t="s">
        <v>111</v>
      </c>
      <c r="E44" s="121" t="s">
        <v>110</v>
      </c>
      <c r="F44" s="137">
        <v>8483.75</v>
      </c>
      <c r="G44" s="50">
        <v>2440</v>
      </c>
      <c r="H44" s="50">
        <v>0</v>
      </c>
      <c r="I44" s="6">
        <f t="shared" si="3"/>
        <v>2440</v>
      </c>
      <c r="J44" s="51">
        <f t="shared" si="0"/>
        <v>0.28760866362162957</v>
      </c>
      <c r="K44" s="52">
        <f t="shared" si="1"/>
        <v>6043.75</v>
      </c>
      <c r="L44" s="12"/>
      <c r="M44" s="72"/>
      <c r="N44" s="86" t="str">
        <f t="shared" si="2"/>
        <v>OK</v>
      </c>
    </row>
    <row r="45" spans="1:14" ht="20.100000000000001" customHeight="1" x14ac:dyDescent="0.25">
      <c r="A45" s="5"/>
      <c r="B45" s="103"/>
      <c r="C45" s="103"/>
      <c r="D45" s="120" t="s">
        <v>112</v>
      </c>
      <c r="E45" s="121" t="s">
        <v>110</v>
      </c>
      <c r="F45" s="137">
        <v>1357420.88</v>
      </c>
      <c r="G45" s="50">
        <v>7156.02</v>
      </c>
      <c r="H45" s="50">
        <v>1058945.92</v>
      </c>
      <c r="I45" s="6">
        <f t="shared" si="3"/>
        <v>1066101.94</v>
      </c>
      <c r="J45" s="51">
        <f t="shared" si="0"/>
        <v>0.78538790415541571</v>
      </c>
      <c r="K45" s="52">
        <f t="shared" si="1"/>
        <v>291318.93999999994</v>
      </c>
      <c r="L45" s="12"/>
      <c r="M45" s="72"/>
      <c r="N45" s="86" t="str">
        <f t="shared" si="2"/>
        <v>OK</v>
      </c>
    </row>
    <row r="46" spans="1:14" ht="20.100000000000001" customHeight="1" x14ac:dyDescent="0.25">
      <c r="A46" s="7"/>
      <c r="B46" s="103"/>
      <c r="C46" s="103"/>
      <c r="D46" s="120" t="s">
        <v>113</v>
      </c>
      <c r="E46" s="121" t="s">
        <v>110</v>
      </c>
      <c r="F46" s="137">
        <v>11333.84</v>
      </c>
      <c r="G46" s="50">
        <v>9137.84</v>
      </c>
      <c r="H46" s="50">
        <v>0</v>
      </c>
      <c r="I46" s="6">
        <f t="shared" si="3"/>
        <v>9137.84</v>
      </c>
      <c r="J46" s="51">
        <f t="shared" si="0"/>
        <v>0.80624395615254851</v>
      </c>
      <c r="K46" s="52">
        <f t="shared" si="1"/>
        <v>2196</v>
      </c>
      <c r="L46" s="12"/>
      <c r="M46" s="72"/>
      <c r="N46" s="86" t="str">
        <f t="shared" si="2"/>
        <v>OK</v>
      </c>
    </row>
    <row r="47" spans="1:14" ht="20.100000000000001" customHeight="1" x14ac:dyDescent="0.25">
      <c r="A47" s="7"/>
      <c r="B47" s="103"/>
      <c r="C47" s="103"/>
      <c r="D47" s="120" t="s">
        <v>114</v>
      </c>
      <c r="E47" s="121" t="s">
        <v>110</v>
      </c>
      <c r="F47" s="137">
        <v>6604.72</v>
      </c>
      <c r="G47" s="50">
        <v>2340.7199999999998</v>
      </c>
      <c r="H47" s="50">
        <v>0</v>
      </c>
      <c r="I47" s="6">
        <f t="shared" si="3"/>
        <v>2340.7199999999998</v>
      </c>
      <c r="J47" s="51">
        <f t="shared" ref="J47:J86" si="4">I47/F47</f>
        <v>0.35440109497450306</v>
      </c>
      <c r="K47" s="52">
        <f t="shared" ref="K47:K86" si="5">F47-I47</f>
        <v>4264</v>
      </c>
      <c r="L47" s="12"/>
      <c r="M47" s="72"/>
      <c r="N47" s="86" t="str">
        <f t="shared" ref="N47:N86" si="6">IF(I47&gt;F47,"ERRORE","OK")</f>
        <v>OK</v>
      </c>
    </row>
    <row r="48" spans="1:14" ht="20.100000000000001" customHeight="1" x14ac:dyDescent="0.25">
      <c r="A48" s="7"/>
      <c r="B48" s="103"/>
      <c r="C48" s="103"/>
      <c r="D48" s="120" t="s">
        <v>115</v>
      </c>
      <c r="E48" s="121" t="s">
        <v>110</v>
      </c>
      <c r="F48" s="137">
        <v>5227</v>
      </c>
      <c r="G48" s="50">
        <v>5227</v>
      </c>
      <c r="H48" s="50">
        <v>0</v>
      </c>
      <c r="I48" s="6">
        <f t="shared" si="3"/>
        <v>5227</v>
      </c>
      <c r="J48" s="51">
        <f t="shared" si="4"/>
        <v>1</v>
      </c>
      <c r="K48" s="52">
        <f t="shared" si="5"/>
        <v>0</v>
      </c>
      <c r="L48" s="12"/>
      <c r="M48" s="72"/>
      <c r="N48" s="86" t="str">
        <f t="shared" si="6"/>
        <v>OK</v>
      </c>
    </row>
    <row r="49" spans="1:14" ht="20.100000000000001" customHeight="1" x14ac:dyDescent="0.25">
      <c r="A49" s="7"/>
      <c r="B49" s="103"/>
      <c r="C49" s="103"/>
      <c r="D49" s="120" t="s">
        <v>172</v>
      </c>
      <c r="E49" s="121" t="s">
        <v>110</v>
      </c>
      <c r="F49" s="137">
        <v>9143.7999999999993</v>
      </c>
      <c r="G49" s="50">
        <v>0</v>
      </c>
      <c r="H49" s="50">
        <v>8643.7999999999993</v>
      </c>
      <c r="I49" s="6">
        <f t="shared" si="3"/>
        <v>8643.7999999999993</v>
      </c>
      <c r="J49" s="51">
        <f t="shared" si="4"/>
        <v>0.94531813906690876</v>
      </c>
      <c r="K49" s="52">
        <f t="shared" si="5"/>
        <v>500</v>
      </c>
      <c r="L49" s="12"/>
      <c r="M49" s="72"/>
      <c r="N49" s="86" t="str">
        <f t="shared" si="6"/>
        <v>OK</v>
      </c>
    </row>
    <row r="50" spans="1:14" ht="20.100000000000001" customHeight="1" x14ac:dyDescent="0.25">
      <c r="A50" s="7"/>
      <c r="B50" s="103"/>
      <c r="C50" s="129"/>
      <c r="D50" s="120" t="s">
        <v>116</v>
      </c>
      <c r="E50" s="130" t="s">
        <v>117</v>
      </c>
      <c r="F50" s="137">
        <v>12416</v>
      </c>
      <c r="G50" s="50">
        <v>2196</v>
      </c>
      <c r="H50" s="50">
        <v>6500</v>
      </c>
      <c r="I50" s="6">
        <f t="shared" si="3"/>
        <v>8696</v>
      </c>
      <c r="J50" s="51">
        <f t="shared" si="4"/>
        <v>0.70038659793814428</v>
      </c>
      <c r="K50" s="52">
        <f t="shared" si="5"/>
        <v>3720</v>
      </c>
      <c r="L50" s="12"/>
      <c r="M50" s="72"/>
      <c r="N50" s="86" t="str">
        <f t="shared" si="6"/>
        <v>OK</v>
      </c>
    </row>
    <row r="51" spans="1:14" ht="20.100000000000001" customHeight="1" x14ac:dyDescent="0.25">
      <c r="A51" s="7"/>
      <c r="B51" s="103"/>
      <c r="C51" s="129"/>
      <c r="D51" s="122" t="s">
        <v>118</v>
      </c>
      <c r="E51" s="130" t="s">
        <v>117</v>
      </c>
      <c r="F51" s="137">
        <v>31060</v>
      </c>
      <c r="G51" s="50">
        <v>12180</v>
      </c>
      <c r="H51" s="50">
        <v>0</v>
      </c>
      <c r="I51" s="6">
        <f t="shared" si="3"/>
        <v>12180</v>
      </c>
      <c r="J51" s="51">
        <f t="shared" si="4"/>
        <v>0.3921442369607212</v>
      </c>
      <c r="K51" s="52">
        <f t="shared" si="5"/>
        <v>18880</v>
      </c>
      <c r="L51" s="12"/>
      <c r="M51" s="72"/>
      <c r="N51" s="86" t="str">
        <f t="shared" si="6"/>
        <v>OK</v>
      </c>
    </row>
    <row r="52" spans="1:14" ht="20.100000000000001" customHeight="1" x14ac:dyDescent="0.25">
      <c r="A52" s="7"/>
      <c r="B52" s="103"/>
      <c r="C52" s="129"/>
      <c r="D52" s="120" t="s">
        <v>119</v>
      </c>
      <c r="E52" s="130" t="s">
        <v>117</v>
      </c>
      <c r="F52" s="137">
        <v>3508.56</v>
      </c>
      <c r="G52" s="50">
        <v>3108.56</v>
      </c>
      <c r="H52" s="50">
        <v>0</v>
      </c>
      <c r="I52" s="6">
        <f t="shared" si="3"/>
        <v>3108.56</v>
      </c>
      <c r="J52" s="51">
        <f t="shared" si="4"/>
        <v>0.88599311398408465</v>
      </c>
      <c r="K52" s="52">
        <f t="shared" si="5"/>
        <v>400</v>
      </c>
      <c r="L52" s="12"/>
      <c r="M52" s="72"/>
      <c r="N52" s="86" t="str">
        <f t="shared" si="6"/>
        <v>OK</v>
      </c>
    </row>
    <row r="53" spans="1:14" ht="20.100000000000001" customHeight="1" x14ac:dyDescent="0.25">
      <c r="A53" s="7"/>
      <c r="B53" s="103"/>
      <c r="C53" s="129"/>
      <c r="D53" s="120" t="s">
        <v>120</v>
      </c>
      <c r="E53" s="130" t="s">
        <v>117</v>
      </c>
      <c r="F53" s="137">
        <v>4140</v>
      </c>
      <c r="G53" s="50">
        <v>4140</v>
      </c>
      <c r="H53" s="50">
        <v>0</v>
      </c>
      <c r="I53" s="6">
        <f t="shared" si="3"/>
        <v>4140</v>
      </c>
      <c r="J53" s="51">
        <f t="shared" si="4"/>
        <v>1</v>
      </c>
      <c r="K53" s="52">
        <f t="shared" si="5"/>
        <v>0</v>
      </c>
      <c r="L53" s="12"/>
      <c r="M53" s="72"/>
      <c r="N53" s="86" t="str">
        <f t="shared" si="6"/>
        <v>OK</v>
      </c>
    </row>
    <row r="54" spans="1:14" ht="20.100000000000001" customHeight="1" x14ac:dyDescent="0.25">
      <c r="A54" s="7"/>
      <c r="B54" s="95"/>
      <c r="C54" s="131"/>
      <c r="D54" s="120" t="s">
        <v>109</v>
      </c>
      <c r="E54" s="130" t="s">
        <v>117</v>
      </c>
      <c r="F54" s="137">
        <v>17662.560000000001</v>
      </c>
      <c r="G54" s="50">
        <v>14554</v>
      </c>
      <c r="H54" s="50">
        <v>3108.56</v>
      </c>
      <c r="I54" s="6">
        <f t="shared" si="3"/>
        <v>17662.560000000001</v>
      </c>
      <c r="J54" s="51">
        <f t="shared" si="4"/>
        <v>1</v>
      </c>
      <c r="K54" s="52">
        <f t="shared" si="5"/>
        <v>0</v>
      </c>
      <c r="L54" s="12"/>
      <c r="M54" s="72"/>
      <c r="N54" s="86" t="str">
        <f t="shared" si="6"/>
        <v>OK</v>
      </c>
    </row>
    <row r="55" spans="1:14" ht="20.100000000000001" customHeight="1" x14ac:dyDescent="0.25">
      <c r="A55" s="7"/>
      <c r="B55" s="95"/>
      <c r="C55" s="131"/>
      <c r="D55" s="123" t="s">
        <v>121</v>
      </c>
      <c r="E55" s="130" t="s">
        <v>117</v>
      </c>
      <c r="F55" s="137">
        <v>330</v>
      </c>
      <c r="G55" s="50">
        <v>330</v>
      </c>
      <c r="H55" s="50">
        <v>0</v>
      </c>
      <c r="I55" s="6">
        <f t="shared" si="3"/>
        <v>330</v>
      </c>
      <c r="J55" s="51">
        <f t="shared" si="4"/>
        <v>1</v>
      </c>
      <c r="K55" s="52">
        <f t="shared" si="5"/>
        <v>0</v>
      </c>
      <c r="L55" s="12"/>
      <c r="M55" s="72"/>
      <c r="N55" s="86" t="str">
        <f t="shared" si="6"/>
        <v>OK</v>
      </c>
    </row>
    <row r="56" spans="1:14" ht="20.100000000000001" customHeight="1" x14ac:dyDescent="0.25">
      <c r="A56" s="5"/>
      <c r="B56" s="95"/>
      <c r="C56" s="131"/>
      <c r="D56" s="123" t="s">
        <v>113</v>
      </c>
      <c r="E56" s="130" t="s">
        <v>117</v>
      </c>
      <c r="F56" s="137">
        <v>2196</v>
      </c>
      <c r="G56" s="50">
        <v>0</v>
      </c>
      <c r="H56" s="50">
        <v>2196</v>
      </c>
      <c r="I56" s="6">
        <f t="shared" ref="I56" si="7">G56+H56</f>
        <v>2196</v>
      </c>
      <c r="J56" s="51">
        <f t="shared" ref="J56" si="8">I56/F56</f>
        <v>1</v>
      </c>
      <c r="K56" s="52">
        <f t="shared" ref="K56" si="9">F56-I56</f>
        <v>0</v>
      </c>
      <c r="L56" s="12"/>
      <c r="M56" s="72"/>
      <c r="N56" s="86" t="str">
        <f t="shared" si="6"/>
        <v>OK</v>
      </c>
    </row>
    <row r="57" spans="1:14" ht="20.100000000000001" customHeight="1" x14ac:dyDescent="0.25">
      <c r="A57" s="5"/>
      <c r="B57" s="56"/>
      <c r="C57" s="56"/>
      <c r="D57" s="123" t="s">
        <v>118</v>
      </c>
      <c r="E57" s="132" t="s">
        <v>122</v>
      </c>
      <c r="F57" s="137">
        <v>1200</v>
      </c>
      <c r="G57" s="50">
        <v>1200</v>
      </c>
      <c r="H57" s="50">
        <v>0</v>
      </c>
      <c r="I57" s="6">
        <f t="shared" si="3"/>
        <v>1200</v>
      </c>
      <c r="J57" s="51">
        <f t="shared" si="4"/>
        <v>1</v>
      </c>
      <c r="K57" s="52">
        <f t="shared" si="5"/>
        <v>0</v>
      </c>
      <c r="L57" s="12"/>
      <c r="M57" s="72"/>
      <c r="N57" s="86" t="str">
        <f t="shared" si="6"/>
        <v>OK</v>
      </c>
    </row>
    <row r="58" spans="1:14" ht="20.100000000000001" customHeight="1" x14ac:dyDescent="0.25">
      <c r="A58" s="7"/>
      <c r="B58" s="56"/>
      <c r="C58" s="56"/>
      <c r="D58" s="123" t="s">
        <v>123</v>
      </c>
      <c r="E58" s="132" t="s">
        <v>122</v>
      </c>
      <c r="F58" s="137">
        <v>28125.31</v>
      </c>
      <c r="G58" s="50">
        <v>18200</v>
      </c>
      <c r="H58" s="50">
        <v>0</v>
      </c>
      <c r="I58" s="6">
        <f t="shared" si="3"/>
        <v>18200</v>
      </c>
      <c r="J58" s="51">
        <f t="shared" si="4"/>
        <v>0.64710397858725821</v>
      </c>
      <c r="K58" s="52">
        <f t="shared" si="5"/>
        <v>9925.3100000000013</v>
      </c>
      <c r="L58" s="12"/>
      <c r="M58" s="72"/>
      <c r="N58" s="86" t="str">
        <f t="shared" si="6"/>
        <v>OK</v>
      </c>
    </row>
    <row r="59" spans="1:14" ht="20.100000000000001" customHeight="1" x14ac:dyDescent="0.25">
      <c r="A59" s="7"/>
      <c r="B59" s="103"/>
      <c r="C59" s="103"/>
      <c r="D59" s="124" t="s">
        <v>124</v>
      </c>
      <c r="E59" s="132" t="s">
        <v>122</v>
      </c>
      <c r="F59" s="137">
        <v>4000</v>
      </c>
      <c r="G59" s="50">
        <v>3000</v>
      </c>
      <c r="H59" s="50">
        <v>1000</v>
      </c>
      <c r="I59" s="6">
        <f t="shared" si="3"/>
        <v>4000</v>
      </c>
      <c r="J59" s="51">
        <f t="shared" si="4"/>
        <v>1</v>
      </c>
      <c r="K59" s="52">
        <f t="shared" si="5"/>
        <v>0</v>
      </c>
      <c r="L59" s="12"/>
      <c r="M59" s="72"/>
      <c r="N59" s="86" t="str">
        <f t="shared" si="6"/>
        <v>OK</v>
      </c>
    </row>
    <row r="60" spans="1:14" ht="20.100000000000001" customHeight="1" x14ac:dyDescent="0.25">
      <c r="A60" s="7"/>
      <c r="B60" s="103"/>
      <c r="C60" s="103"/>
      <c r="D60" s="124" t="s">
        <v>116</v>
      </c>
      <c r="E60" s="132" t="s">
        <v>122</v>
      </c>
      <c r="F60" s="137">
        <v>9921.16</v>
      </c>
      <c r="G60" s="50">
        <v>6207</v>
      </c>
      <c r="H60" s="50">
        <v>3714.16</v>
      </c>
      <c r="I60" s="6">
        <f t="shared" si="3"/>
        <v>9921.16</v>
      </c>
      <c r="J60" s="51">
        <f t="shared" si="4"/>
        <v>1</v>
      </c>
      <c r="K60" s="52">
        <f t="shared" si="5"/>
        <v>0</v>
      </c>
      <c r="L60" s="12"/>
      <c r="M60" s="72"/>
      <c r="N60" s="86" t="str">
        <f t="shared" si="6"/>
        <v>OK</v>
      </c>
    </row>
    <row r="61" spans="1:14" ht="20.100000000000001" customHeight="1" x14ac:dyDescent="0.25">
      <c r="A61" s="7"/>
      <c r="B61" s="103"/>
      <c r="C61" s="103"/>
      <c r="D61" s="123" t="s">
        <v>125</v>
      </c>
      <c r="E61" s="132" t="s">
        <v>122</v>
      </c>
      <c r="F61" s="137">
        <v>5857</v>
      </c>
      <c r="G61" s="50">
        <v>5857</v>
      </c>
      <c r="H61" s="50">
        <v>0</v>
      </c>
      <c r="I61" s="6">
        <f t="shared" si="3"/>
        <v>5857</v>
      </c>
      <c r="J61" s="51">
        <f t="shared" si="4"/>
        <v>1</v>
      </c>
      <c r="K61" s="52">
        <f t="shared" si="5"/>
        <v>0</v>
      </c>
      <c r="L61" s="12"/>
      <c r="M61" s="72"/>
      <c r="N61" s="86" t="str">
        <f t="shared" si="6"/>
        <v>OK</v>
      </c>
    </row>
    <row r="62" spans="1:14" ht="20.100000000000001" customHeight="1" x14ac:dyDescent="0.25">
      <c r="A62" s="7"/>
      <c r="B62" s="103"/>
      <c r="C62" s="103"/>
      <c r="D62" s="123" t="s">
        <v>221</v>
      </c>
      <c r="E62" s="132" t="s">
        <v>122</v>
      </c>
      <c r="F62" s="137">
        <v>1500</v>
      </c>
      <c r="G62" s="50">
        <v>0</v>
      </c>
      <c r="H62" s="50">
        <v>1500</v>
      </c>
      <c r="I62" s="6">
        <f t="shared" ref="I62" si="10">G62+H62</f>
        <v>1500</v>
      </c>
      <c r="J62" s="51">
        <f t="shared" ref="J62" si="11">I62/F62</f>
        <v>1</v>
      </c>
      <c r="K62" s="52">
        <f t="shared" ref="K62" si="12">F62-I62</f>
        <v>0</v>
      </c>
      <c r="L62" s="12"/>
      <c r="M62" s="72"/>
      <c r="N62" s="86" t="str">
        <f t="shared" ref="N62" si="13">IF(I62&gt;F62,"ERRORE","OK")</f>
        <v>OK</v>
      </c>
    </row>
    <row r="63" spans="1:14" ht="20.100000000000001" customHeight="1" x14ac:dyDescent="0.25">
      <c r="A63" s="7"/>
      <c r="B63" s="103"/>
      <c r="C63" s="103"/>
      <c r="D63" s="123" t="s">
        <v>220</v>
      </c>
      <c r="E63" s="132" t="s">
        <v>122</v>
      </c>
      <c r="F63" s="137">
        <v>1500</v>
      </c>
      <c r="G63" s="50">
        <v>0</v>
      </c>
      <c r="H63" s="50">
        <v>1500</v>
      </c>
      <c r="I63" s="6">
        <f t="shared" ref="I63" si="14">G63+H63</f>
        <v>1500</v>
      </c>
      <c r="J63" s="51">
        <f t="shared" ref="J63" si="15">I63/F63</f>
        <v>1</v>
      </c>
      <c r="K63" s="52">
        <f t="shared" ref="K63" si="16">F63-I63</f>
        <v>0</v>
      </c>
      <c r="L63" s="12"/>
      <c r="M63" s="72"/>
      <c r="N63" s="86" t="str">
        <f t="shared" si="6"/>
        <v>OK</v>
      </c>
    </row>
    <row r="64" spans="1:14" ht="20.100000000000001" customHeight="1" x14ac:dyDescent="0.25">
      <c r="A64" s="7"/>
      <c r="B64" s="103"/>
      <c r="C64" s="103"/>
      <c r="D64" s="123" t="s">
        <v>109</v>
      </c>
      <c r="E64" s="132" t="s">
        <v>122</v>
      </c>
      <c r="F64" s="137">
        <v>22100</v>
      </c>
      <c r="G64" s="50">
        <v>1000</v>
      </c>
      <c r="H64" s="50">
        <v>21100</v>
      </c>
      <c r="I64" s="6">
        <f t="shared" si="3"/>
        <v>22100</v>
      </c>
      <c r="J64" s="51">
        <f t="shared" si="4"/>
        <v>1</v>
      </c>
      <c r="K64" s="52">
        <f t="shared" si="5"/>
        <v>0</v>
      </c>
      <c r="L64" s="12"/>
      <c r="M64" s="72"/>
      <c r="N64" s="86" t="str">
        <f t="shared" si="6"/>
        <v>OK</v>
      </c>
    </row>
    <row r="65" spans="1:14" ht="20.100000000000001" customHeight="1" x14ac:dyDescent="0.25">
      <c r="A65" s="7"/>
      <c r="B65" s="103"/>
      <c r="C65" s="103"/>
      <c r="D65" s="139" t="s">
        <v>126</v>
      </c>
      <c r="E65" s="140" t="s">
        <v>127</v>
      </c>
      <c r="F65" s="137">
        <v>1430</v>
      </c>
      <c r="G65" s="50">
        <v>800</v>
      </c>
      <c r="H65" s="50">
        <v>630</v>
      </c>
      <c r="I65" s="6">
        <f t="shared" si="3"/>
        <v>1430</v>
      </c>
      <c r="J65" s="51">
        <f t="shared" si="4"/>
        <v>1</v>
      </c>
      <c r="K65" s="52">
        <f t="shared" si="5"/>
        <v>0</v>
      </c>
      <c r="L65" s="12"/>
      <c r="M65" s="72"/>
      <c r="N65" s="86" t="str">
        <f t="shared" si="6"/>
        <v>OK</v>
      </c>
    </row>
    <row r="66" spans="1:14" ht="20.100000000000001" customHeight="1" x14ac:dyDescent="0.25">
      <c r="A66" s="7"/>
      <c r="B66" s="103"/>
      <c r="C66" s="103"/>
      <c r="D66" s="139" t="s">
        <v>218</v>
      </c>
      <c r="E66" s="140" t="s">
        <v>127</v>
      </c>
      <c r="F66" s="137">
        <v>2233.5500000000002</v>
      </c>
      <c r="G66" s="50">
        <v>950</v>
      </c>
      <c r="H66" s="50">
        <v>1283.55</v>
      </c>
      <c r="I66" s="6">
        <f t="shared" si="3"/>
        <v>2233.5500000000002</v>
      </c>
      <c r="J66" s="51">
        <f t="shared" si="4"/>
        <v>1</v>
      </c>
      <c r="K66" s="52">
        <f t="shared" si="5"/>
        <v>0</v>
      </c>
      <c r="L66" s="12"/>
      <c r="M66" s="72"/>
      <c r="N66" s="86" t="str">
        <f t="shared" si="6"/>
        <v>OK</v>
      </c>
    </row>
    <row r="67" spans="1:14" ht="20.100000000000001" customHeight="1" x14ac:dyDescent="0.25">
      <c r="A67" s="7"/>
      <c r="B67" s="103"/>
      <c r="C67" s="103"/>
      <c r="D67" s="139" t="s">
        <v>128</v>
      </c>
      <c r="E67" s="140" t="s">
        <v>127</v>
      </c>
      <c r="F67" s="137">
        <v>7752</v>
      </c>
      <c r="G67" s="50">
        <v>7752</v>
      </c>
      <c r="H67" s="50"/>
      <c r="I67" s="6">
        <f t="shared" si="3"/>
        <v>7752</v>
      </c>
      <c r="J67" s="51">
        <f t="shared" si="4"/>
        <v>1</v>
      </c>
      <c r="K67" s="52">
        <f t="shared" si="5"/>
        <v>0</v>
      </c>
      <c r="L67" s="12"/>
      <c r="M67" s="72"/>
      <c r="N67" s="86" t="str">
        <f t="shared" si="6"/>
        <v>OK</v>
      </c>
    </row>
    <row r="68" spans="1:14" ht="20.100000000000001" customHeight="1" x14ac:dyDescent="0.25">
      <c r="A68" s="7"/>
      <c r="B68" s="103"/>
      <c r="C68" s="103"/>
      <c r="D68" s="141" t="s">
        <v>129</v>
      </c>
      <c r="E68" s="140" t="s">
        <v>127</v>
      </c>
      <c r="F68" s="137">
        <v>4963.1899999999996</v>
      </c>
      <c r="G68" s="50">
        <v>630</v>
      </c>
      <c r="H68" s="50">
        <v>4333.1899999999996</v>
      </c>
      <c r="I68" s="6">
        <f t="shared" si="3"/>
        <v>4963.1899999999996</v>
      </c>
      <c r="J68" s="51">
        <f t="shared" si="4"/>
        <v>1</v>
      </c>
      <c r="K68" s="52">
        <f t="shared" si="5"/>
        <v>0</v>
      </c>
      <c r="L68" s="12"/>
      <c r="M68" s="72"/>
      <c r="N68" s="86" t="str">
        <f t="shared" si="6"/>
        <v>OK</v>
      </c>
    </row>
    <row r="69" spans="1:14" ht="20.100000000000001" customHeight="1" x14ac:dyDescent="0.25">
      <c r="A69" s="5"/>
      <c r="B69" s="103"/>
      <c r="C69" s="103"/>
      <c r="D69" s="141" t="s">
        <v>109</v>
      </c>
      <c r="E69" s="140" t="s">
        <v>127</v>
      </c>
      <c r="F69" s="137">
        <v>9240</v>
      </c>
      <c r="G69" s="50">
        <v>0</v>
      </c>
      <c r="H69" s="50">
        <v>9240</v>
      </c>
      <c r="I69" s="6">
        <f t="shared" si="3"/>
        <v>9240</v>
      </c>
      <c r="J69" s="51">
        <f t="shared" ref="J69" si="17">I69/F69</f>
        <v>1</v>
      </c>
      <c r="K69" s="52">
        <f t="shared" ref="K69" si="18">F69-I69</f>
        <v>0</v>
      </c>
      <c r="L69" s="12"/>
      <c r="M69" s="72"/>
      <c r="N69" s="86" t="str">
        <f t="shared" si="6"/>
        <v>OK</v>
      </c>
    </row>
    <row r="70" spans="1:14" ht="20.100000000000001" customHeight="1" x14ac:dyDescent="0.25">
      <c r="A70" s="5"/>
      <c r="B70" s="103"/>
      <c r="C70" s="103"/>
      <c r="D70" s="141" t="s">
        <v>219</v>
      </c>
      <c r="E70" s="140" t="s">
        <v>127</v>
      </c>
      <c r="F70" s="137">
        <v>153.01</v>
      </c>
      <c r="G70" s="50">
        <v>0</v>
      </c>
      <c r="H70" s="50">
        <v>153.01</v>
      </c>
      <c r="I70" s="6">
        <f t="shared" ref="I70" si="19">G70+H70</f>
        <v>153.01</v>
      </c>
      <c r="J70" s="51">
        <f t="shared" ref="J70" si="20">I70/F70</f>
        <v>1</v>
      </c>
      <c r="K70" s="52">
        <f t="shared" ref="K70" si="21">F70-I70</f>
        <v>0</v>
      </c>
      <c r="L70" s="12"/>
      <c r="M70" s="72"/>
      <c r="N70" s="86" t="str">
        <f t="shared" si="6"/>
        <v>OK</v>
      </c>
    </row>
    <row r="71" spans="1:14" ht="20.100000000000001" customHeight="1" x14ac:dyDescent="0.25">
      <c r="A71" s="5"/>
      <c r="B71" s="103"/>
      <c r="C71" s="103"/>
      <c r="D71" s="142" t="s">
        <v>130</v>
      </c>
      <c r="E71" s="140" t="s">
        <v>127</v>
      </c>
      <c r="F71" s="137">
        <v>400</v>
      </c>
      <c r="G71" s="50">
        <v>400</v>
      </c>
      <c r="H71" s="50"/>
      <c r="I71" s="6">
        <f t="shared" si="3"/>
        <v>400</v>
      </c>
      <c r="J71" s="51">
        <f t="shared" si="4"/>
        <v>1</v>
      </c>
      <c r="K71" s="52">
        <f t="shared" si="5"/>
        <v>0</v>
      </c>
      <c r="L71" s="12"/>
      <c r="M71" s="72"/>
      <c r="N71" s="86" t="str">
        <f t="shared" si="6"/>
        <v>OK</v>
      </c>
    </row>
    <row r="72" spans="1:14" ht="30" customHeight="1" x14ac:dyDescent="0.25">
      <c r="A72" s="7"/>
      <c r="B72" s="103"/>
      <c r="C72" s="103"/>
      <c r="D72" s="126" t="s">
        <v>120</v>
      </c>
      <c r="E72" s="132" t="s">
        <v>131</v>
      </c>
      <c r="F72" s="137">
        <v>3264.08</v>
      </c>
      <c r="G72" s="50">
        <v>1800</v>
      </c>
      <c r="H72" s="50">
        <v>1464.08</v>
      </c>
      <c r="I72" s="6">
        <f t="shared" si="3"/>
        <v>3264.08</v>
      </c>
      <c r="J72" s="51">
        <f t="shared" si="4"/>
        <v>1</v>
      </c>
      <c r="K72" s="52">
        <f t="shared" si="5"/>
        <v>0</v>
      </c>
      <c r="L72" s="13"/>
      <c r="M72" s="73"/>
      <c r="N72" s="86" t="str">
        <f t="shared" si="6"/>
        <v>OK</v>
      </c>
    </row>
    <row r="73" spans="1:14" ht="30" customHeight="1" x14ac:dyDescent="0.25">
      <c r="A73" s="7"/>
      <c r="B73" s="103"/>
      <c r="C73" s="103"/>
      <c r="D73" s="127" t="s">
        <v>132</v>
      </c>
      <c r="E73" s="132" t="s">
        <v>131</v>
      </c>
      <c r="F73" s="137">
        <v>130</v>
      </c>
      <c r="G73" s="50">
        <v>130</v>
      </c>
      <c r="H73" s="50">
        <v>0</v>
      </c>
      <c r="I73" s="6">
        <f t="shared" si="3"/>
        <v>130</v>
      </c>
      <c r="J73" s="51">
        <f t="shared" si="4"/>
        <v>1</v>
      </c>
      <c r="K73" s="52">
        <f t="shared" si="5"/>
        <v>0</v>
      </c>
      <c r="L73" s="13"/>
      <c r="M73" s="73"/>
      <c r="N73" s="86" t="str">
        <f t="shared" si="6"/>
        <v>OK</v>
      </c>
    </row>
    <row r="74" spans="1:14" ht="30" customHeight="1" x14ac:dyDescent="0.25">
      <c r="A74" s="7"/>
      <c r="B74" s="103"/>
      <c r="C74" s="103"/>
      <c r="D74" s="127" t="s">
        <v>133</v>
      </c>
      <c r="E74" s="132" t="s">
        <v>131</v>
      </c>
      <c r="F74" s="137">
        <v>1520</v>
      </c>
      <c r="G74" s="50">
        <v>1520</v>
      </c>
      <c r="H74" s="50">
        <v>0</v>
      </c>
      <c r="I74" s="6">
        <f t="shared" si="3"/>
        <v>1520</v>
      </c>
      <c r="J74" s="51">
        <f t="shared" si="4"/>
        <v>1</v>
      </c>
      <c r="K74" s="52">
        <f t="shared" si="5"/>
        <v>0</v>
      </c>
      <c r="L74" s="13"/>
      <c r="M74" s="73"/>
      <c r="N74" s="86" t="str">
        <f t="shared" si="6"/>
        <v>OK</v>
      </c>
    </row>
    <row r="75" spans="1:14" ht="30" customHeight="1" x14ac:dyDescent="0.25">
      <c r="A75" s="7"/>
      <c r="B75" s="103"/>
      <c r="C75" s="103"/>
      <c r="D75" s="127" t="s">
        <v>134</v>
      </c>
      <c r="E75" s="132" t="s">
        <v>131</v>
      </c>
      <c r="F75" s="137">
        <v>2918.47</v>
      </c>
      <c r="G75" s="50">
        <v>1650</v>
      </c>
      <c r="H75" s="50">
        <v>240.6</v>
      </c>
      <c r="I75" s="6">
        <f t="shared" si="3"/>
        <v>1890.6</v>
      </c>
      <c r="J75" s="51">
        <f t="shared" si="4"/>
        <v>0.64780518559382139</v>
      </c>
      <c r="K75" s="52">
        <f t="shared" si="5"/>
        <v>1027.8699999999999</v>
      </c>
      <c r="L75" s="13"/>
      <c r="M75" s="73"/>
      <c r="N75" s="86" t="str">
        <f t="shared" si="6"/>
        <v>OK</v>
      </c>
    </row>
    <row r="76" spans="1:14" ht="30" customHeight="1" x14ac:dyDescent="0.25">
      <c r="A76" s="7"/>
      <c r="B76" s="103"/>
      <c r="C76" s="103"/>
      <c r="D76" s="127" t="s">
        <v>174</v>
      </c>
      <c r="E76" s="132" t="s">
        <v>131</v>
      </c>
      <c r="F76" s="137">
        <v>4324.07</v>
      </c>
      <c r="G76" s="50">
        <v>0</v>
      </c>
      <c r="H76" s="50">
        <v>4324.07</v>
      </c>
      <c r="I76" s="6">
        <f t="shared" ref="I76:I77" si="22">G76+H76</f>
        <v>4324.07</v>
      </c>
      <c r="J76" s="51">
        <f t="shared" ref="J76:J77" si="23">I76/F76</f>
        <v>1</v>
      </c>
      <c r="K76" s="52">
        <f t="shared" ref="K76:K77" si="24">F76-I76</f>
        <v>0</v>
      </c>
      <c r="L76" s="13"/>
      <c r="M76" s="73"/>
      <c r="N76" s="86" t="str">
        <f t="shared" ref="N76:N77" si="25">IF(I76&gt;F76,"ERRORE","OK")</f>
        <v>OK</v>
      </c>
    </row>
    <row r="77" spans="1:14" ht="30" customHeight="1" x14ac:dyDescent="0.25">
      <c r="A77" s="7"/>
      <c r="B77" s="103"/>
      <c r="C77" s="103"/>
      <c r="D77" s="127" t="s">
        <v>175</v>
      </c>
      <c r="E77" s="132" t="s">
        <v>131</v>
      </c>
      <c r="F77" s="137">
        <v>5000</v>
      </c>
      <c r="G77" s="50">
        <v>0</v>
      </c>
      <c r="H77" s="50">
        <v>3750</v>
      </c>
      <c r="I77" s="6">
        <f t="shared" si="22"/>
        <v>3750</v>
      </c>
      <c r="J77" s="51">
        <f t="shared" si="23"/>
        <v>0.75</v>
      </c>
      <c r="K77" s="52">
        <f t="shared" si="24"/>
        <v>1250</v>
      </c>
      <c r="L77" s="13"/>
      <c r="M77" s="73"/>
      <c r="N77" s="86" t="str">
        <f t="shared" si="25"/>
        <v>OK</v>
      </c>
    </row>
    <row r="78" spans="1:14" ht="30" customHeight="1" x14ac:dyDescent="0.25">
      <c r="A78" s="7"/>
      <c r="B78" s="103"/>
      <c r="C78" s="103"/>
      <c r="D78" s="127" t="s">
        <v>135</v>
      </c>
      <c r="E78" s="132" t="s">
        <v>136</v>
      </c>
      <c r="F78" s="137">
        <v>17458.810000000001</v>
      </c>
      <c r="G78" s="50">
        <v>12597.9</v>
      </c>
      <c r="H78" s="50">
        <v>1500</v>
      </c>
      <c r="I78" s="6">
        <f t="shared" si="3"/>
        <v>14097.9</v>
      </c>
      <c r="J78" s="51">
        <f t="shared" si="4"/>
        <v>0.80749489799132923</v>
      </c>
      <c r="K78" s="52">
        <f t="shared" si="5"/>
        <v>3360.9100000000017</v>
      </c>
      <c r="L78" s="13"/>
      <c r="M78" s="73"/>
      <c r="N78" s="86" t="str">
        <f t="shared" si="6"/>
        <v>OK</v>
      </c>
    </row>
    <row r="79" spans="1:14" ht="30" customHeight="1" x14ac:dyDescent="0.25">
      <c r="A79" s="7"/>
      <c r="B79" s="103"/>
      <c r="C79" s="103"/>
      <c r="D79" s="127" t="s">
        <v>137</v>
      </c>
      <c r="E79" s="132" t="s">
        <v>136</v>
      </c>
      <c r="F79" s="137">
        <v>2678</v>
      </c>
      <c r="G79" s="50">
        <v>370</v>
      </c>
      <c r="H79" s="50">
        <v>2308</v>
      </c>
      <c r="I79" s="6">
        <f t="shared" si="3"/>
        <v>2678</v>
      </c>
      <c r="J79" s="51">
        <f t="shared" si="4"/>
        <v>1</v>
      </c>
      <c r="K79" s="52">
        <f t="shared" si="5"/>
        <v>0</v>
      </c>
      <c r="L79" s="13"/>
      <c r="M79" s="73"/>
      <c r="N79" s="86" t="str">
        <f t="shared" si="6"/>
        <v>OK</v>
      </c>
    </row>
    <row r="80" spans="1:14" ht="30" customHeight="1" x14ac:dyDescent="0.25">
      <c r="A80" s="7"/>
      <c r="B80" s="103"/>
      <c r="C80" s="103"/>
      <c r="D80" s="127" t="s">
        <v>113</v>
      </c>
      <c r="E80" s="132" t="s">
        <v>136</v>
      </c>
      <c r="F80" s="137">
        <v>6363</v>
      </c>
      <c r="G80" s="50">
        <v>4100</v>
      </c>
      <c r="H80" s="50">
        <v>2263</v>
      </c>
      <c r="I80" s="6">
        <f t="shared" si="3"/>
        <v>6363</v>
      </c>
      <c r="J80" s="51">
        <f t="shared" si="4"/>
        <v>1</v>
      </c>
      <c r="K80" s="52">
        <f t="shared" si="5"/>
        <v>0</v>
      </c>
      <c r="L80" s="13"/>
      <c r="M80" s="73"/>
      <c r="N80" s="86" t="str">
        <f t="shared" si="6"/>
        <v>OK</v>
      </c>
    </row>
    <row r="81" spans="1:14" ht="30" customHeight="1" x14ac:dyDescent="0.25">
      <c r="A81" s="7"/>
      <c r="B81" s="103"/>
      <c r="C81" s="103"/>
      <c r="D81" s="127" t="s">
        <v>138</v>
      </c>
      <c r="E81" s="132" t="s">
        <v>136</v>
      </c>
      <c r="F81" s="137">
        <v>3642.42</v>
      </c>
      <c r="G81" s="50">
        <v>3642.42</v>
      </c>
      <c r="H81" s="50"/>
      <c r="I81" s="6">
        <f t="shared" si="3"/>
        <v>3642.42</v>
      </c>
      <c r="J81" s="51">
        <f t="shared" si="4"/>
        <v>1</v>
      </c>
      <c r="K81" s="52">
        <f t="shared" si="5"/>
        <v>0</v>
      </c>
      <c r="L81" s="13"/>
      <c r="M81" s="73"/>
      <c r="N81" s="86" t="str">
        <f t="shared" si="6"/>
        <v>OK</v>
      </c>
    </row>
    <row r="82" spans="1:14" ht="30" customHeight="1" x14ac:dyDescent="0.25">
      <c r="A82" s="7"/>
      <c r="B82" s="103"/>
      <c r="C82" s="103"/>
      <c r="D82" s="127" t="s">
        <v>139</v>
      </c>
      <c r="E82" s="132" t="s">
        <v>136</v>
      </c>
      <c r="F82" s="137">
        <v>3077.6</v>
      </c>
      <c r="G82" s="50">
        <v>2307.6</v>
      </c>
      <c r="H82" s="50">
        <v>770</v>
      </c>
      <c r="I82" s="6">
        <f t="shared" si="3"/>
        <v>3077.6</v>
      </c>
      <c r="J82" s="51">
        <f t="shared" si="4"/>
        <v>1</v>
      </c>
      <c r="K82" s="52">
        <f t="shared" si="5"/>
        <v>0</v>
      </c>
      <c r="L82" s="13"/>
      <c r="M82" s="73"/>
      <c r="N82" s="86" t="str">
        <f t="shared" si="6"/>
        <v>OK</v>
      </c>
    </row>
    <row r="83" spans="1:14" ht="30" customHeight="1" x14ac:dyDescent="0.25">
      <c r="A83" s="5"/>
      <c r="B83" s="103"/>
      <c r="C83" s="103"/>
      <c r="D83" s="127" t="s">
        <v>140</v>
      </c>
      <c r="E83" s="132" t="s">
        <v>136</v>
      </c>
      <c r="F83" s="137">
        <v>2263</v>
      </c>
      <c r="G83" s="50">
        <v>2263</v>
      </c>
      <c r="H83" s="50"/>
      <c r="I83" s="6">
        <f t="shared" si="3"/>
        <v>2263</v>
      </c>
      <c r="J83" s="51">
        <f t="shared" si="4"/>
        <v>1</v>
      </c>
      <c r="K83" s="52">
        <f t="shared" si="5"/>
        <v>0</v>
      </c>
      <c r="L83" s="13"/>
      <c r="M83" s="73"/>
      <c r="N83" s="86" t="str">
        <f t="shared" si="6"/>
        <v>OK</v>
      </c>
    </row>
    <row r="84" spans="1:14" ht="20.100000000000001" customHeight="1" x14ac:dyDescent="0.25">
      <c r="A84" s="7"/>
      <c r="B84" s="103"/>
      <c r="C84" s="103"/>
      <c r="D84" s="127" t="s">
        <v>141</v>
      </c>
      <c r="E84" s="132" t="s">
        <v>142</v>
      </c>
      <c r="F84" s="137">
        <v>7898</v>
      </c>
      <c r="G84" s="50">
        <v>848</v>
      </c>
      <c r="H84" s="50">
        <v>5800</v>
      </c>
      <c r="I84" s="6">
        <f t="shared" si="3"/>
        <v>6648</v>
      </c>
      <c r="J84" s="51">
        <f t="shared" si="4"/>
        <v>0.84173208407191691</v>
      </c>
      <c r="K84" s="52">
        <f t="shared" si="5"/>
        <v>1250</v>
      </c>
      <c r="L84" s="13"/>
      <c r="M84" s="73"/>
      <c r="N84" s="86" t="str">
        <f t="shared" si="6"/>
        <v>OK</v>
      </c>
    </row>
    <row r="85" spans="1:14" ht="20.100000000000001" customHeight="1" x14ac:dyDescent="0.25">
      <c r="A85" s="7"/>
      <c r="B85" s="103"/>
      <c r="C85" s="103"/>
      <c r="D85" s="127" t="s">
        <v>143</v>
      </c>
      <c r="E85" s="132" t="s">
        <v>142</v>
      </c>
      <c r="F85" s="137">
        <v>6120</v>
      </c>
      <c r="G85" s="50">
        <v>260</v>
      </c>
      <c r="H85" s="50">
        <v>1560</v>
      </c>
      <c r="I85" s="6">
        <f t="shared" si="3"/>
        <v>1820</v>
      </c>
      <c r="J85" s="51">
        <f t="shared" si="4"/>
        <v>0.29738562091503268</v>
      </c>
      <c r="K85" s="52">
        <f t="shared" si="5"/>
        <v>4300</v>
      </c>
      <c r="L85" s="13"/>
      <c r="M85" s="73"/>
      <c r="N85" s="86" t="str">
        <f t="shared" si="6"/>
        <v>OK</v>
      </c>
    </row>
    <row r="86" spans="1:14" ht="20.100000000000001" customHeight="1" x14ac:dyDescent="0.25">
      <c r="A86" s="7"/>
      <c r="B86" s="103"/>
      <c r="C86" s="103"/>
      <c r="D86" s="127" t="s">
        <v>144</v>
      </c>
      <c r="E86" s="132" t="s">
        <v>142</v>
      </c>
      <c r="F86" s="137">
        <v>4559.6000000000004</v>
      </c>
      <c r="G86" s="50">
        <v>1809.6</v>
      </c>
      <c r="H86" s="50">
        <v>500</v>
      </c>
      <c r="I86" s="6">
        <f t="shared" si="3"/>
        <v>2309.6</v>
      </c>
      <c r="J86" s="51">
        <f t="shared" si="4"/>
        <v>0.50653566102289671</v>
      </c>
      <c r="K86" s="52">
        <f t="shared" si="5"/>
        <v>2250.0000000000005</v>
      </c>
      <c r="L86" s="13"/>
      <c r="M86" s="73"/>
      <c r="N86" s="86" t="str">
        <f t="shared" si="6"/>
        <v>OK</v>
      </c>
    </row>
    <row r="87" spans="1:14" ht="20.100000000000001" customHeight="1" x14ac:dyDescent="0.25">
      <c r="A87" s="7"/>
      <c r="B87" s="103"/>
      <c r="C87" s="103"/>
      <c r="D87" s="127" t="s">
        <v>113</v>
      </c>
      <c r="E87" s="132" t="s">
        <v>142</v>
      </c>
      <c r="F87" s="137">
        <v>9000</v>
      </c>
      <c r="G87" s="50">
        <v>9000</v>
      </c>
      <c r="H87" s="50"/>
      <c r="I87" s="6">
        <f t="shared" si="3"/>
        <v>9000</v>
      </c>
      <c r="J87" s="51">
        <f t="shared" ref="J87:J123" si="26">I87/F87</f>
        <v>1</v>
      </c>
      <c r="K87" s="52">
        <f t="shared" ref="K87:K123" si="27">F87-I87</f>
        <v>0</v>
      </c>
      <c r="L87" s="13"/>
      <c r="M87" s="73"/>
      <c r="N87" s="86" t="str">
        <f t="shared" ref="N87:N123" si="28">IF(I87&gt;F87,"ERRORE","OK")</f>
        <v>OK</v>
      </c>
    </row>
    <row r="88" spans="1:14" ht="20.100000000000001" customHeight="1" x14ac:dyDescent="0.25">
      <c r="A88" s="7"/>
      <c r="B88" s="103"/>
      <c r="C88" s="103"/>
      <c r="D88" s="127" t="s">
        <v>145</v>
      </c>
      <c r="E88" s="132" t="s">
        <v>142</v>
      </c>
      <c r="F88" s="137">
        <v>2860</v>
      </c>
      <c r="G88" s="50">
        <v>2860</v>
      </c>
      <c r="H88" s="50"/>
      <c r="I88" s="6">
        <f t="shared" ref="I88:I147" si="29">G88+H88</f>
        <v>2860</v>
      </c>
      <c r="J88" s="51">
        <f t="shared" si="26"/>
        <v>1</v>
      </c>
      <c r="K88" s="52">
        <f t="shared" si="27"/>
        <v>0</v>
      </c>
      <c r="L88" s="13"/>
      <c r="M88" s="73"/>
      <c r="N88" s="86" t="str">
        <f t="shared" si="28"/>
        <v>OK</v>
      </c>
    </row>
    <row r="89" spans="1:14" ht="20.100000000000001" customHeight="1" x14ac:dyDescent="0.25">
      <c r="A89" s="7"/>
      <c r="B89" s="103"/>
      <c r="C89" s="103"/>
      <c r="D89" s="127" t="s">
        <v>146</v>
      </c>
      <c r="E89" s="132" t="s">
        <v>142</v>
      </c>
      <c r="F89" s="137">
        <v>3000</v>
      </c>
      <c r="G89" s="50">
        <v>3000</v>
      </c>
      <c r="H89" s="50"/>
      <c r="I89" s="6">
        <f t="shared" si="29"/>
        <v>3000</v>
      </c>
      <c r="J89" s="51">
        <f t="shared" si="26"/>
        <v>1</v>
      </c>
      <c r="K89" s="52">
        <f t="shared" si="27"/>
        <v>0</v>
      </c>
      <c r="L89" s="13"/>
      <c r="M89" s="73"/>
      <c r="N89" s="86" t="str">
        <f t="shared" si="28"/>
        <v>OK</v>
      </c>
    </row>
    <row r="90" spans="1:14" ht="20.100000000000001" customHeight="1" x14ac:dyDescent="0.25">
      <c r="A90" s="7"/>
      <c r="B90" s="103"/>
      <c r="C90" s="103"/>
      <c r="D90" s="127" t="s">
        <v>130</v>
      </c>
      <c r="E90" s="128" t="s">
        <v>147</v>
      </c>
      <c r="F90" s="137">
        <v>3561</v>
      </c>
      <c r="G90" s="50">
        <v>2263</v>
      </c>
      <c r="H90" s="50"/>
      <c r="I90" s="6">
        <f t="shared" si="29"/>
        <v>2263</v>
      </c>
      <c r="J90" s="51">
        <f t="shared" si="26"/>
        <v>0.63549564729008701</v>
      </c>
      <c r="K90" s="52">
        <f t="shared" si="27"/>
        <v>1298</v>
      </c>
      <c r="L90" s="13"/>
      <c r="M90" s="73"/>
      <c r="N90" s="86" t="str">
        <f t="shared" si="28"/>
        <v>OK</v>
      </c>
    </row>
    <row r="91" spans="1:14" ht="20.100000000000001" customHeight="1" x14ac:dyDescent="0.25">
      <c r="A91" s="7"/>
      <c r="B91" s="103"/>
      <c r="C91" s="103"/>
      <c r="D91" s="127" t="s">
        <v>148</v>
      </c>
      <c r="E91" s="128" t="s">
        <v>147</v>
      </c>
      <c r="F91" s="137">
        <v>12964</v>
      </c>
      <c r="G91" s="50">
        <v>3220</v>
      </c>
      <c r="H91" s="50">
        <v>6744</v>
      </c>
      <c r="I91" s="6">
        <f t="shared" si="29"/>
        <v>9964</v>
      </c>
      <c r="J91" s="51">
        <f t="shared" si="26"/>
        <v>0.76858994137611847</v>
      </c>
      <c r="K91" s="52">
        <f t="shared" si="27"/>
        <v>3000</v>
      </c>
      <c r="L91" s="13"/>
      <c r="M91" s="73"/>
      <c r="N91" s="86" t="str">
        <f t="shared" si="28"/>
        <v>OK</v>
      </c>
    </row>
    <row r="92" spans="1:14" ht="20.100000000000001" customHeight="1" x14ac:dyDescent="0.25">
      <c r="A92" s="7"/>
      <c r="B92" s="103"/>
      <c r="C92" s="103"/>
      <c r="D92" s="127" t="s">
        <v>149</v>
      </c>
      <c r="E92" s="128" t="s">
        <v>147</v>
      </c>
      <c r="F92" s="137">
        <v>320</v>
      </c>
      <c r="G92" s="50">
        <v>320</v>
      </c>
      <c r="H92" s="50"/>
      <c r="I92" s="6">
        <f t="shared" si="29"/>
        <v>320</v>
      </c>
      <c r="J92" s="51">
        <f t="shared" si="26"/>
        <v>1</v>
      </c>
      <c r="K92" s="52">
        <f t="shared" si="27"/>
        <v>0</v>
      </c>
      <c r="L92" s="13"/>
      <c r="M92" s="73"/>
      <c r="N92" s="86" t="str">
        <f t="shared" si="28"/>
        <v>OK</v>
      </c>
    </row>
    <row r="93" spans="1:14" ht="20.100000000000001" customHeight="1" x14ac:dyDescent="0.25">
      <c r="A93" s="5"/>
      <c r="B93" s="103"/>
      <c r="C93" s="103"/>
      <c r="D93" s="127" t="s">
        <v>150</v>
      </c>
      <c r="E93" s="128" t="s">
        <v>147</v>
      </c>
      <c r="F93" s="137">
        <v>6460</v>
      </c>
      <c r="G93" s="50">
        <v>1300</v>
      </c>
      <c r="H93" s="50">
        <v>2440</v>
      </c>
      <c r="I93" s="6">
        <f t="shared" si="29"/>
        <v>3740</v>
      </c>
      <c r="J93" s="51">
        <f t="shared" si="26"/>
        <v>0.57894736842105265</v>
      </c>
      <c r="K93" s="52">
        <f t="shared" si="27"/>
        <v>2720</v>
      </c>
      <c r="L93" s="13"/>
      <c r="M93" s="73"/>
      <c r="N93" s="86" t="str">
        <f t="shared" si="28"/>
        <v>OK</v>
      </c>
    </row>
    <row r="94" spans="1:14" ht="20.100000000000001" customHeight="1" x14ac:dyDescent="0.25">
      <c r="A94" s="7"/>
      <c r="B94" s="103"/>
      <c r="C94" s="103"/>
      <c r="D94" s="127" t="s">
        <v>151</v>
      </c>
      <c r="E94" s="128" t="s">
        <v>147</v>
      </c>
      <c r="F94" s="137">
        <v>838</v>
      </c>
      <c r="G94" s="50">
        <v>838</v>
      </c>
      <c r="H94" s="50"/>
      <c r="I94" s="6">
        <f t="shared" si="29"/>
        <v>838</v>
      </c>
      <c r="J94" s="51">
        <f t="shared" si="26"/>
        <v>1</v>
      </c>
      <c r="K94" s="52">
        <f t="shared" si="27"/>
        <v>0</v>
      </c>
      <c r="L94" s="13"/>
      <c r="M94" s="73"/>
      <c r="N94" s="86" t="str">
        <f t="shared" si="28"/>
        <v>OK</v>
      </c>
    </row>
    <row r="95" spans="1:14" ht="20.100000000000001" customHeight="1" x14ac:dyDescent="0.25">
      <c r="A95" s="7"/>
      <c r="B95" s="103"/>
      <c r="C95" s="103"/>
      <c r="D95" s="127" t="s">
        <v>113</v>
      </c>
      <c r="E95" s="128" t="s">
        <v>147</v>
      </c>
      <c r="F95" s="137">
        <v>2269.1999999999998</v>
      </c>
      <c r="G95" s="50">
        <v>0</v>
      </c>
      <c r="H95" s="50">
        <v>2269.1999999999998</v>
      </c>
      <c r="I95" s="6">
        <f t="shared" ref="I95" si="30">G95+H95</f>
        <v>2269.1999999999998</v>
      </c>
      <c r="J95" s="51">
        <f t="shared" ref="J95" si="31">I95/F95</f>
        <v>1</v>
      </c>
      <c r="K95" s="52">
        <f t="shared" ref="K95" si="32">F95-I95</f>
        <v>0</v>
      </c>
      <c r="L95" s="13"/>
      <c r="M95" s="73"/>
      <c r="N95" s="86" t="str">
        <f t="shared" si="28"/>
        <v>OK</v>
      </c>
    </row>
    <row r="96" spans="1:14" ht="20.100000000000001" customHeight="1" x14ac:dyDescent="0.25">
      <c r="A96" s="7"/>
      <c r="B96" s="103"/>
      <c r="C96" s="103"/>
      <c r="D96" s="127" t="s">
        <v>141</v>
      </c>
      <c r="E96" s="128" t="s">
        <v>152</v>
      </c>
      <c r="F96" s="137">
        <v>140.01</v>
      </c>
      <c r="G96" s="50">
        <v>140.01</v>
      </c>
      <c r="H96" s="50">
        <v>0</v>
      </c>
      <c r="I96" s="6">
        <f t="shared" si="29"/>
        <v>140.01</v>
      </c>
      <c r="J96" s="51">
        <f t="shared" si="26"/>
        <v>1</v>
      </c>
      <c r="K96" s="52">
        <f t="shared" si="27"/>
        <v>0</v>
      </c>
      <c r="L96" s="13"/>
      <c r="M96" s="73"/>
      <c r="N96" s="86" t="str">
        <f t="shared" si="28"/>
        <v>OK</v>
      </c>
    </row>
    <row r="97" spans="1:14" ht="30" customHeight="1" x14ac:dyDescent="0.25">
      <c r="A97" s="7"/>
      <c r="B97" s="103"/>
      <c r="C97" s="129"/>
      <c r="D97" s="123" t="s">
        <v>118</v>
      </c>
      <c r="E97" s="128" t="s">
        <v>153</v>
      </c>
      <c r="F97" s="138">
        <v>7477.92</v>
      </c>
      <c r="G97" s="50">
        <v>3427.92</v>
      </c>
      <c r="H97" s="50">
        <v>0</v>
      </c>
      <c r="I97" s="6">
        <f t="shared" si="29"/>
        <v>3427.92</v>
      </c>
      <c r="J97" s="51">
        <f t="shared" si="26"/>
        <v>0.45840554592720972</v>
      </c>
      <c r="K97" s="52">
        <f t="shared" si="27"/>
        <v>4050</v>
      </c>
      <c r="L97" s="13"/>
      <c r="M97" s="73"/>
      <c r="N97" s="86" t="str">
        <f t="shared" si="28"/>
        <v>OK</v>
      </c>
    </row>
    <row r="98" spans="1:14" ht="30" customHeight="1" x14ac:dyDescent="0.25">
      <c r="A98" s="7"/>
      <c r="B98" s="103"/>
      <c r="C98" s="129"/>
      <c r="D98" s="123" t="s">
        <v>154</v>
      </c>
      <c r="E98" s="128" t="s">
        <v>153</v>
      </c>
      <c r="F98" s="138">
        <v>250</v>
      </c>
      <c r="G98" s="50">
        <v>250</v>
      </c>
      <c r="H98" s="50">
        <v>0</v>
      </c>
      <c r="I98" s="6">
        <f t="shared" si="29"/>
        <v>250</v>
      </c>
      <c r="J98" s="51">
        <f t="shared" si="26"/>
        <v>1</v>
      </c>
      <c r="K98" s="52">
        <f t="shared" si="27"/>
        <v>0</v>
      </c>
      <c r="L98" s="13"/>
      <c r="M98" s="73"/>
      <c r="N98" s="86" t="str">
        <f t="shared" si="28"/>
        <v>OK</v>
      </c>
    </row>
    <row r="99" spans="1:14" ht="30" customHeight="1" x14ac:dyDescent="0.25">
      <c r="A99" s="7"/>
      <c r="B99" s="103"/>
      <c r="C99" s="129"/>
      <c r="D99" s="123" t="s">
        <v>155</v>
      </c>
      <c r="E99" s="128" t="s">
        <v>153</v>
      </c>
      <c r="F99" s="138">
        <v>6210</v>
      </c>
      <c r="G99" s="50">
        <v>5700</v>
      </c>
      <c r="H99" s="50">
        <v>0</v>
      </c>
      <c r="I99" s="6">
        <f t="shared" si="29"/>
        <v>5700</v>
      </c>
      <c r="J99" s="51">
        <f t="shared" si="26"/>
        <v>0.91787439613526567</v>
      </c>
      <c r="K99" s="52">
        <f t="shared" si="27"/>
        <v>510</v>
      </c>
      <c r="L99" s="13"/>
      <c r="M99" s="73"/>
      <c r="N99" s="86" t="str">
        <f t="shared" si="28"/>
        <v>OK</v>
      </c>
    </row>
    <row r="100" spans="1:14" ht="30" customHeight="1" x14ac:dyDescent="0.25">
      <c r="A100" s="7"/>
      <c r="B100" s="103"/>
      <c r="C100" s="129"/>
      <c r="D100" s="123" t="s">
        <v>156</v>
      </c>
      <c r="E100" s="128" t="s">
        <v>153</v>
      </c>
      <c r="F100" s="138">
        <v>8041.46</v>
      </c>
      <c r="G100" s="50">
        <v>5500</v>
      </c>
      <c r="H100" s="50">
        <v>970.94</v>
      </c>
      <c r="I100" s="6">
        <f t="shared" si="29"/>
        <v>6470.9400000000005</v>
      </c>
      <c r="J100" s="51">
        <f t="shared" si="26"/>
        <v>0.80469715698393085</v>
      </c>
      <c r="K100" s="52">
        <f t="shared" si="27"/>
        <v>1570.5199999999995</v>
      </c>
      <c r="L100" s="13"/>
      <c r="M100" s="73"/>
      <c r="N100" s="86" t="str">
        <f t="shared" si="28"/>
        <v>OK</v>
      </c>
    </row>
    <row r="101" spans="1:14" ht="30" customHeight="1" x14ac:dyDescent="0.25">
      <c r="A101" s="7"/>
      <c r="B101" s="103"/>
      <c r="C101" s="129"/>
      <c r="D101" s="127" t="s">
        <v>157</v>
      </c>
      <c r="E101" s="128" t="s">
        <v>153</v>
      </c>
      <c r="F101" s="138">
        <v>1208</v>
      </c>
      <c r="G101" s="50">
        <v>1208</v>
      </c>
      <c r="H101" s="50">
        <v>0</v>
      </c>
      <c r="I101" s="6">
        <f t="shared" si="29"/>
        <v>1208</v>
      </c>
      <c r="J101" s="51">
        <f t="shared" si="26"/>
        <v>1</v>
      </c>
      <c r="K101" s="52">
        <f t="shared" si="27"/>
        <v>0</v>
      </c>
      <c r="L101" s="13"/>
      <c r="M101" s="73"/>
      <c r="N101" s="86" t="str">
        <f t="shared" si="28"/>
        <v>OK</v>
      </c>
    </row>
    <row r="102" spans="1:14" ht="30" customHeight="1" x14ac:dyDescent="0.25">
      <c r="A102" s="7"/>
      <c r="B102" s="103"/>
      <c r="C102" s="129"/>
      <c r="D102" s="127" t="s">
        <v>158</v>
      </c>
      <c r="E102" s="128" t="s">
        <v>153</v>
      </c>
      <c r="F102" s="138">
        <v>592.79999999999995</v>
      </c>
      <c r="G102" s="50">
        <v>592.79999999999995</v>
      </c>
      <c r="H102" s="50">
        <v>0</v>
      </c>
      <c r="I102" s="6">
        <f t="shared" si="29"/>
        <v>592.79999999999995</v>
      </c>
      <c r="J102" s="51">
        <f t="shared" si="26"/>
        <v>1</v>
      </c>
      <c r="K102" s="52">
        <f t="shared" si="27"/>
        <v>0</v>
      </c>
      <c r="L102" s="13"/>
      <c r="M102" s="73"/>
      <c r="N102" s="86" t="str">
        <f t="shared" si="28"/>
        <v>OK</v>
      </c>
    </row>
    <row r="103" spans="1:14" ht="30" customHeight="1" x14ac:dyDescent="0.25">
      <c r="A103" s="7"/>
      <c r="B103" s="103"/>
      <c r="C103" s="129"/>
      <c r="D103" s="127" t="s">
        <v>159</v>
      </c>
      <c r="E103" s="128" t="s">
        <v>153</v>
      </c>
      <c r="F103" s="138">
        <v>650.41999999999996</v>
      </c>
      <c r="G103" s="50">
        <v>650.41999999999996</v>
      </c>
      <c r="H103" s="50">
        <v>0</v>
      </c>
      <c r="I103" s="6">
        <f t="shared" si="29"/>
        <v>650.41999999999996</v>
      </c>
      <c r="J103" s="51">
        <f t="shared" si="26"/>
        <v>1</v>
      </c>
      <c r="K103" s="52">
        <f t="shared" si="27"/>
        <v>0</v>
      </c>
      <c r="L103" s="13"/>
      <c r="M103" s="73"/>
      <c r="N103" s="86" t="str">
        <f t="shared" si="28"/>
        <v>OK</v>
      </c>
    </row>
    <row r="104" spans="1:14" ht="30" customHeight="1" x14ac:dyDescent="0.25">
      <c r="A104" s="5"/>
      <c r="B104" s="103"/>
      <c r="C104" s="129"/>
      <c r="D104" s="127" t="s">
        <v>185</v>
      </c>
      <c r="E104" s="128" t="s">
        <v>153</v>
      </c>
      <c r="F104" s="138">
        <v>600</v>
      </c>
      <c r="G104" s="50">
        <v>0</v>
      </c>
      <c r="H104" s="50">
        <v>600</v>
      </c>
      <c r="I104" s="6">
        <f t="shared" ref="I104:I106" si="33">G104+H104</f>
        <v>600</v>
      </c>
      <c r="J104" s="51">
        <f t="shared" ref="J104:J106" si="34">I104/F104</f>
        <v>1</v>
      </c>
      <c r="K104" s="52">
        <f t="shared" ref="K104:K106" si="35">F104-I104</f>
        <v>0</v>
      </c>
      <c r="L104" s="13"/>
      <c r="M104" s="73"/>
      <c r="N104" s="86" t="str">
        <f t="shared" ref="N104:N106" si="36">IF(I104&gt;F104,"ERRORE","OK")</f>
        <v>OK</v>
      </c>
    </row>
    <row r="105" spans="1:14" ht="30" customHeight="1" x14ac:dyDescent="0.25">
      <c r="A105" s="5"/>
      <c r="B105" s="103"/>
      <c r="C105" s="129"/>
      <c r="D105" s="127" t="s">
        <v>186</v>
      </c>
      <c r="E105" s="128" t="s">
        <v>153</v>
      </c>
      <c r="F105" s="138">
        <v>600</v>
      </c>
      <c r="G105" s="50">
        <v>0</v>
      </c>
      <c r="H105" s="50">
        <v>600</v>
      </c>
      <c r="I105" s="6">
        <f t="shared" si="33"/>
        <v>600</v>
      </c>
      <c r="J105" s="51">
        <f t="shared" si="34"/>
        <v>1</v>
      </c>
      <c r="K105" s="52">
        <f t="shared" si="35"/>
        <v>0</v>
      </c>
      <c r="L105" s="13"/>
      <c r="M105" s="73"/>
      <c r="N105" s="86" t="str">
        <f t="shared" si="36"/>
        <v>OK</v>
      </c>
    </row>
    <row r="106" spans="1:14" ht="30" customHeight="1" x14ac:dyDescent="0.25">
      <c r="A106" s="5"/>
      <c r="B106" s="103"/>
      <c r="C106" s="129"/>
      <c r="D106" s="127" t="s">
        <v>116</v>
      </c>
      <c r="E106" s="128" t="s">
        <v>153</v>
      </c>
      <c r="F106" s="138">
        <v>3600</v>
      </c>
      <c r="G106" s="50">
        <v>0</v>
      </c>
      <c r="H106" s="50">
        <v>3600</v>
      </c>
      <c r="I106" s="6">
        <f t="shared" si="33"/>
        <v>3600</v>
      </c>
      <c r="J106" s="51">
        <f t="shared" si="34"/>
        <v>1</v>
      </c>
      <c r="K106" s="52">
        <f t="shared" si="35"/>
        <v>0</v>
      </c>
      <c r="L106" s="13"/>
      <c r="M106" s="73"/>
      <c r="N106" s="86" t="str">
        <f t="shared" si="36"/>
        <v>OK</v>
      </c>
    </row>
    <row r="107" spans="1:14" ht="20.100000000000001" customHeight="1" x14ac:dyDescent="0.25">
      <c r="A107" s="5"/>
      <c r="B107" s="103"/>
      <c r="C107" s="103"/>
      <c r="D107" s="127" t="s">
        <v>160</v>
      </c>
      <c r="E107" s="128" t="s">
        <v>161</v>
      </c>
      <c r="F107" s="137">
        <v>875</v>
      </c>
      <c r="G107" s="50">
        <v>475</v>
      </c>
      <c r="H107" s="50"/>
      <c r="I107" s="6">
        <f t="shared" si="29"/>
        <v>475</v>
      </c>
      <c r="J107" s="51">
        <f t="shared" si="26"/>
        <v>0.54285714285714282</v>
      </c>
      <c r="K107" s="52">
        <f t="shared" si="27"/>
        <v>400</v>
      </c>
      <c r="L107" s="13"/>
      <c r="M107" s="73"/>
      <c r="N107" s="86" t="str">
        <f t="shared" si="28"/>
        <v>OK</v>
      </c>
    </row>
    <row r="108" spans="1:14" ht="20.100000000000001" customHeight="1" x14ac:dyDescent="0.25">
      <c r="A108" s="7"/>
      <c r="B108" s="103"/>
      <c r="C108" s="103"/>
      <c r="D108" s="125" t="s">
        <v>162</v>
      </c>
      <c r="E108" s="128" t="s">
        <v>161</v>
      </c>
      <c r="F108" s="137">
        <v>1933.14</v>
      </c>
      <c r="G108" s="50">
        <v>1933.14</v>
      </c>
      <c r="H108" s="50"/>
      <c r="I108" s="6">
        <f t="shared" si="29"/>
        <v>1933.14</v>
      </c>
      <c r="J108" s="51">
        <f t="shared" si="26"/>
        <v>1</v>
      </c>
      <c r="K108" s="52">
        <f t="shared" si="27"/>
        <v>0</v>
      </c>
      <c r="L108" s="13"/>
      <c r="M108" s="73"/>
      <c r="N108" s="86" t="str">
        <f t="shared" si="28"/>
        <v>OK</v>
      </c>
    </row>
    <row r="109" spans="1:14" ht="20.100000000000001" customHeight="1" x14ac:dyDescent="0.25">
      <c r="A109" s="7"/>
      <c r="B109" s="103"/>
      <c r="C109" s="103"/>
      <c r="D109" s="125" t="s">
        <v>176</v>
      </c>
      <c r="E109" s="128" t="s">
        <v>161</v>
      </c>
      <c r="F109" s="137">
        <v>20000</v>
      </c>
      <c r="G109" s="50"/>
      <c r="H109" s="50">
        <v>0</v>
      </c>
      <c r="I109" s="6">
        <f t="shared" ref="I109" si="37">G109+H109</f>
        <v>0</v>
      </c>
      <c r="J109" s="51">
        <f t="shared" ref="J109" si="38">I109/F109</f>
        <v>0</v>
      </c>
      <c r="K109" s="52">
        <f t="shared" ref="K109" si="39">F109-I109</f>
        <v>20000</v>
      </c>
      <c r="L109" s="13"/>
      <c r="M109" s="73"/>
      <c r="N109" s="86" t="str">
        <f t="shared" ref="N109" si="40">IF(I109&gt;F109,"ERRORE","OK")</f>
        <v>OK</v>
      </c>
    </row>
    <row r="110" spans="1:14" ht="20.100000000000001" customHeight="1" x14ac:dyDescent="0.25">
      <c r="A110" s="7"/>
      <c r="B110" s="103"/>
      <c r="C110" s="103"/>
      <c r="D110" s="127" t="s">
        <v>163</v>
      </c>
      <c r="E110" s="128" t="s">
        <v>164</v>
      </c>
      <c r="F110" s="137">
        <v>6646.2</v>
      </c>
      <c r="G110" s="50">
        <v>6287.4</v>
      </c>
      <c r="H110" s="50">
        <v>358.8</v>
      </c>
      <c r="I110" s="6">
        <f t="shared" si="29"/>
        <v>6646.2</v>
      </c>
      <c r="J110" s="51">
        <f t="shared" si="26"/>
        <v>1</v>
      </c>
      <c r="K110" s="52">
        <f t="shared" si="27"/>
        <v>0</v>
      </c>
      <c r="L110" s="13"/>
      <c r="M110" s="73"/>
      <c r="N110" s="86" t="str">
        <f t="shared" si="28"/>
        <v>OK</v>
      </c>
    </row>
    <row r="111" spans="1:14" ht="20.100000000000001" customHeight="1" x14ac:dyDescent="0.25">
      <c r="A111" s="7"/>
      <c r="B111" s="103"/>
      <c r="C111" s="103"/>
      <c r="D111" s="127" t="s">
        <v>165</v>
      </c>
      <c r="E111" s="128" t="s">
        <v>164</v>
      </c>
      <c r="F111" s="137">
        <v>2000</v>
      </c>
      <c r="G111" s="50">
        <v>2000</v>
      </c>
      <c r="H111" s="50"/>
      <c r="I111" s="6">
        <f t="shared" si="29"/>
        <v>2000</v>
      </c>
      <c r="J111" s="51">
        <f t="shared" si="26"/>
        <v>1</v>
      </c>
      <c r="K111" s="52">
        <f t="shared" si="27"/>
        <v>0</v>
      </c>
      <c r="L111" s="13"/>
      <c r="M111" s="73"/>
      <c r="N111" s="86" t="str">
        <f t="shared" si="28"/>
        <v>OK</v>
      </c>
    </row>
    <row r="112" spans="1:14" ht="20.100000000000001" customHeight="1" x14ac:dyDescent="0.25">
      <c r="A112" s="7"/>
      <c r="B112" s="103"/>
      <c r="C112" s="103"/>
      <c r="D112" s="127" t="s">
        <v>166</v>
      </c>
      <c r="E112" s="128" t="s">
        <v>164</v>
      </c>
      <c r="F112" s="137">
        <v>4500</v>
      </c>
      <c r="G112" s="50">
        <v>4500</v>
      </c>
      <c r="H112" s="50"/>
      <c r="I112" s="6">
        <f t="shared" si="29"/>
        <v>4500</v>
      </c>
      <c r="J112" s="51">
        <f t="shared" si="26"/>
        <v>1</v>
      </c>
      <c r="K112" s="52">
        <f t="shared" si="27"/>
        <v>0</v>
      </c>
      <c r="L112" s="13"/>
      <c r="M112" s="73"/>
      <c r="N112" s="86" t="str">
        <f t="shared" si="28"/>
        <v>OK</v>
      </c>
    </row>
    <row r="113" spans="1:14" ht="20.100000000000001" customHeight="1" x14ac:dyDescent="0.25">
      <c r="A113" s="7"/>
      <c r="B113" s="103"/>
      <c r="C113" s="103"/>
      <c r="D113" s="125" t="s">
        <v>167</v>
      </c>
      <c r="E113" s="128" t="s">
        <v>164</v>
      </c>
      <c r="F113" s="137">
        <v>16918.59</v>
      </c>
      <c r="G113" s="50">
        <v>13858.59</v>
      </c>
      <c r="H113" s="50">
        <v>3060</v>
      </c>
      <c r="I113" s="6">
        <f t="shared" si="29"/>
        <v>16918.59</v>
      </c>
      <c r="J113" s="51">
        <f t="shared" si="26"/>
        <v>1</v>
      </c>
      <c r="K113" s="52">
        <f t="shared" si="27"/>
        <v>0</v>
      </c>
      <c r="L113" s="13"/>
      <c r="M113" s="73"/>
      <c r="N113" s="86" t="str">
        <f t="shared" si="28"/>
        <v>OK</v>
      </c>
    </row>
    <row r="114" spans="1:14" ht="30" customHeight="1" x14ac:dyDescent="0.25">
      <c r="A114" s="7"/>
      <c r="B114" s="103"/>
      <c r="C114" s="103"/>
      <c r="D114" s="127" t="s">
        <v>168</v>
      </c>
      <c r="E114" s="128" t="s">
        <v>169</v>
      </c>
      <c r="F114" s="137">
        <v>4067.43</v>
      </c>
      <c r="G114" s="50">
        <v>1500</v>
      </c>
      <c r="H114" s="50">
        <v>1397.43</v>
      </c>
      <c r="I114" s="6">
        <f t="shared" si="29"/>
        <v>2897.4300000000003</v>
      </c>
      <c r="J114" s="51">
        <f t="shared" si="26"/>
        <v>0.71234907546042592</v>
      </c>
      <c r="K114" s="52">
        <f t="shared" si="27"/>
        <v>1169.9999999999995</v>
      </c>
      <c r="L114" s="13"/>
      <c r="M114" s="73"/>
      <c r="N114" s="86" t="str">
        <f t="shared" si="28"/>
        <v>OK</v>
      </c>
    </row>
    <row r="115" spans="1:14" ht="30" customHeight="1" x14ac:dyDescent="0.25">
      <c r="A115" s="7"/>
      <c r="B115" s="103"/>
      <c r="C115" s="103"/>
      <c r="D115" s="123" t="s">
        <v>109</v>
      </c>
      <c r="E115" s="128" t="s">
        <v>169</v>
      </c>
      <c r="F115" s="137">
        <v>5315</v>
      </c>
      <c r="G115" s="50">
        <v>1750</v>
      </c>
      <c r="H115" s="50">
        <v>600</v>
      </c>
      <c r="I115" s="6">
        <f t="shared" si="29"/>
        <v>2350</v>
      </c>
      <c r="J115" s="51">
        <f t="shared" si="26"/>
        <v>0.44214487300094074</v>
      </c>
      <c r="K115" s="52">
        <f t="shared" si="27"/>
        <v>2965</v>
      </c>
      <c r="L115" s="13"/>
      <c r="M115" s="73"/>
      <c r="N115" s="86" t="str">
        <f t="shared" si="28"/>
        <v>OK</v>
      </c>
    </row>
    <row r="116" spans="1:14" ht="30" customHeight="1" x14ac:dyDescent="0.25">
      <c r="A116" s="7"/>
      <c r="B116" s="103"/>
      <c r="C116" s="103"/>
      <c r="D116" s="127" t="s">
        <v>170</v>
      </c>
      <c r="E116" s="128" t="s">
        <v>169</v>
      </c>
      <c r="F116" s="137">
        <v>4180</v>
      </c>
      <c r="G116" s="50">
        <v>2765</v>
      </c>
      <c r="H116" s="50"/>
      <c r="I116" s="6">
        <f t="shared" si="29"/>
        <v>2765</v>
      </c>
      <c r="J116" s="51">
        <f t="shared" si="26"/>
        <v>0.66148325358851678</v>
      </c>
      <c r="K116" s="52">
        <f t="shared" si="27"/>
        <v>1415</v>
      </c>
      <c r="L116" s="13"/>
      <c r="M116" s="73"/>
      <c r="N116" s="86" t="str">
        <f t="shared" si="28"/>
        <v>OK</v>
      </c>
    </row>
    <row r="117" spans="1:14" ht="30" customHeight="1" x14ac:dyDescent="0.25">
      <c r="A117" s="7"/>
      <c r="B117" s="103"/>
      <c r="C117" s="103"/>
      <c r="D117" s="126" t="s">
        <v>171</v>
      </c>
      <c r="E117" s="128" t="s">
        <v>169</v>
      </c>
      <c r="F117" s="137">
        <v>700</v>
      </c>
      <c r="G117" s="50">
        <v>700</v>
      </c>
      <c r="H117" s="50"/>
      <c r="I117" s="6">
        <f t="shared" si="29"/>
        <v>700</v>
      </c>
      <c r="J117" s="51">
        <f t="shared" si="26"/>
        <v>1</v>
      </c>
      <c r="K117" s="52">
        <f t="shared" si="27"/>
        <v>0</v>
      </c>
      <c r="L117" s="13"/>
      <c r="M117" s="73"/>
      <c r="N117" s="86" t="str">
        <f t="shared" si="28"/>
        <v>OK</v>
      </c>
    </row>
    <row r="118" spans="1:14" ht="30" customHeight="1" x14ac:dyDescent="0.25">
      <c r="A118" s="5"/>
      <c r="B118" s="103"/>
      <c r="C118" s="103"/>
      <c r="D118" s="133" t="s">
        <v>120</v>
      </c>
      <c r="E118" s="128" t="s">
        <v>169</v>
      </c>
      <c r="F118" s="137">
        <v>1750</v>
      </c>
      <c r="G118" s="50"/>
      <c r="H118" s="50">
        <v>1750</v>
      </c>
      <c r="I118" s="6">
        <f t="shared" si="29"/>
        <v>1750</v>
      </c>
      <c r="J118" s="51">
        <f t="shared" si="26"/>
        <v>1</v>
      </c>
      <c r="K118" s="52">
        <f t="shared" si="27"/>
        <v>0</v>
      </c>
      <c r="L118" s="13"/>
      <c r="M118" s="73"/>
      <c r="N118" s="86" t="str">
        <f t="shared" si="28"/>
        <v>OK</v>
      </c>
    </row>
    <row r="119" spans="1:14" ht="30" customHeight="1" x14ac:dyDescent="0.25">
      <c r="A119" s="7"/>
      <c r="B119" s="103"/>
      <c r="C119" s="103"/>
      <c r="D119" s="133" t="s">
        <v>177</v>
      </c>
      <c r="E119" s="128" t="s">
        <v>169</v>
      </c>
      <c r="F119" s="137">
        <v>2400</v>
      </c>
      <c r="G119" s="50"/>
      <c r="H119" s="50">
        <v>2400</v>
      </c>
      <c r="I119" s="6">
        <f t="shared" si="29"/>
        <v>2400</v>
      </c>
      <c r="J119" s="51">
        <f t="shared" si="26"/>
        <v>1</v>
      </c>
      <c r="K119" s="52">
        <f t="shared" si="27"/>
        <v>0</v>
      </c>
      <c r="L119" s="13"/>
      <c r="M119" s="73"/>
      <c r="N119" s="86" t="str">
        <f t="shared" si="28"/>
        <v>OK</v>
      </c>
    </row>
    <row r="120" spans="1:14" ht="20.100000000000001" customHeight="1" x14ac:dyDescent="0.25">
      <c r="A120" s="7"/>
      <c r="B120" s="103"/>
      <c r="C120" s="103"/>
      <c r="D120" s="103"/>
      <c r="E120" s="55"/>
      <c r="F120" s="137"/>
      <c r="G120" s="50"/>
      <c r="H120" s="50"/>
      <c r="I120" s="6">
        <f t="shared" si="29"/>
        <v>0</v>
      </c>
      <c r="J120" s="51" t="e">
        <f t="shared" si="26"/>
        <v>#DIV/0!</v>
      </c>
      <c r="K120" s="52">
        <f t="shared" si="27"/>
        <v>0</v>
      </c>
      <c r="L120" s="13"/>
      <c r="M120" s="73"/>
      <c r="N120" s="86" t="str">
        <f t="shared" si="28"/>
        <v>OK</v>
      </c>
    </row>
    <row r="121" spans="1:14" ht="20.100000000000001" customHeight="1" x14ac:dyDescent="0.25">
      <c r="A121" s="7"/>
      <c r="B121" s="103"/>
      <c r="C121" s="103"/>
      <c r="D121" s="103"/>
      <c r="E121" s="55"/>
      <c r="F121" s="137"/>
      <c r="G121" s="50"/>
      <c r="H121" s="50"/>
      <c r="I121" s="6">
        <f t="shared" si="29"/>
        <v>0</v>
      </c>
      <c r="J121" s="51" t="e">
        <f t="shared" si="26"/>
        <v>#DIV/0!</v>
      </c>
      <c r="K121" s="52">
        <f t="shared" si="27"/>
        <v>0</v>
      </c>
      <c r="L121" s="13"/>
      <c r="M121" s="73"/>
      <c r="N121" s="86" t="str">
        <f t="shared" si="28"/>
        <v>OK</v>
      </c>
    </row>
    <row r="122" spans="1:14" ht="20.100000000000001" customHeight="1" x14ac:dyDescent="0.25">
      <c r="A122" s="7"/>
      <c r="B122" s="103"/>
      <c r="C122" s="103"/>
      <c r="D122" s="103"/>
      <c r="E122" s="55"/>
      <c r="F122" s="137"/>
      <c r="G122" s="50"/>
      <c r="H122" s="50"/>
      <c r="I122" s="6">
        <f t="shared" si="29"/>
        <v>0</v>
      </c>
      <c r="J122" s="51" t="e">
        <f t="shared" si="26"/>
        <v>#DIV/0!</v>
      </c>
      <c r="K122" s="52">
        <f t="shared" si="27"/>
        <v>0</v>
      </c>
      <c r="L122" s="13"/>
      <c r="M122" s="73"/>
      <c r="N122" s="86" t="str">
        <f t="shared" si="28"/>
        <v>OK</v>
      </c>
    </row>
    <row r="123" spans="1:14" ht="20.100000000000001" customHeight="1" x14ac:dyDescent="0.25">
      <c r="A123" s="7"/>
      <c r="B123" s="103"/>
      <c r="C123" s="103"/>
      <c r="D123" s="103"/>
      <c r="E123" s="55"/>
      <c r="F123" s="137"/>
      <c r="G123" s="50"/>
      <c r="H123" s="50"/>
      <c r="I123" s="6">
        <f t="shared" si="29"/>
        <v>0</v>
      </c>
      <c r="J123" s="51" t="e">
        <f t="shared" si="26"/>
        <v>#DIV/0!</v>
      </c>
      <c r="K123" s="52">
        <f t="shared" si="27"/>
        <v>0</v>
      </c>
      <c r="L123" s="13"/>
      <c r="M123" s="73"/>
      <c r="N123" s="86" t="str">
        <f t="shared" si="28"/>
        <v>OK</v>
      </c>
    </row>
    <row r="124" spans="1:14" ht="20.100000000000001" customHeight="1" x14ac:dyDescent="0.25">
      <c r="A124" s="7"/>
      <c r="B124" s="103"/>
      <c r="C124" s="103"/>
      <c r="D124" s="103"/>
      <c r="E124" s="55"/>
      <c r="F124" s="137"/>
      <c r="G124" s="50"/>
      <c r="H124" s="50"/>
      <c r="I124" s="6">
        <f t="shared" si="29"/>
        <v>0</v>
      </c>
      <c r="J124" s="51" t="e">
        <f t="shared" ref="J124:J147" si="41">I124/F124</f>
        <v>#DIV/0!</v>
      </c>
      <c r="K124" s="52">
        <f t="shared" ref="K124:K147" si="42">F124-I124</f>
        <v>0</v>
      </c>
      <c r="L124" s="13"/>
      <c r="M124" s="73"/>
      <c r="N124" s="86" t="str">
        <f t="shared" ref="N124:N147" si="43">IF(I124&gt;F124,"ERRORE","OK")</f>
        <v>OK</v>
      </c>
    </row>
    <row r="125" spans="1:14" ht="20.100000000000001" customHeight="1" x14ac:dyDescent="0.25">
      <c r="A125" s="7"/>
      <c r="B125" s="103"/>
      <c r="C125" s="103"/>
      <c r="D125" s="103"/>
      <c r="E125" s="55"/>
      <c r="F125" s="137"/>
      <c r="G125" s="50"/>
      <c r="H125" s="50"/>
      <c r="I125" s="6">
        <f t="shared" si="29"/>
        <v>0</v>
      </c>
      <c r="J125" s="51" t="e">
        <f t="shared" si="41"/>
        <v>#DIV/0!</v>
      </c>
      <c r="K125" s="52">
        <f t="shared" si="42"/>
        <v>0</v>
      </c>
      <c r="L125" s="13"/>
      <c r="M125" s="73"/>
      <c r="N125" s="86" t="str">
        <f t="shared" si="43"/>
        <v>OK</v>
      </c>
    </row>
    <row r="126" spans="1:14" ht="20.100000000000001" customHeight="1" x14ac:dyDescent="0.25">
      <c r="A126" s="7"/>
      <c r="B126" s="103"/>
      <c r="C126" s="103"/>
      <c r="D126" s="103"/>
      <c r="E126" s="55"/>
      <c r="F126" s="137"/>
      <c r="G126" s="50"/>
      <c r="H126" s="50"/>
      <c r="I126" s="6">
        <f t="shared" si="29"/>
        <v>0</v>
      </c>
      <c r="J126" s="51" t="e">
        <f t="shared" si="41"/>
        <v>#DIV/0!</v>
      </c>
      <c r="K126" s="52">
        <f t="shared" si="42"/>
        <v>0</v>
      </c>
      <c r="L126" s="14"/>
      <c r="M126" s="74"/>
      <c r="N126" s="86" t="str">
        <f t="shared" si="43"/>
        <v>OK</v>
      </c>
    </row>
    <row r="127" spans="1:14" ht="20.100000000000001" customHeight="1" x14ac:dyDescent="0.25">
      <c r="A127" s="7"/>
      <c r="B127" s="103"/>
      <c r="C127" s="103"/>
      <c r="D127" s="103"/>
      <c r="E127" s="55"/>
      <c r="F127" s="137"/>
      <c r="G127" s="50"/>
      <c r="H127" s="50"/>
      <c r="I127" s="6">
        <f t="shared" si="29"/>
        <v>0</v>
      </c>
      <c r="J127" s="51" t="e">
        <f t="shared" si="41"/>
        <v>#DIV/0!</v>
      </c>
      <c r="K127" s="52">
        <f t="shared" si="42"/>
        <v>0</v>
      </c>
      <c r="L127" s="14"/>
      <c r="M127" s="74"/>
      <c r="N127" s="86" t="str">
        <f t="shared" si="43"/>
        <v>OK</v>
      </c>
    </row>
    <row r="128" spans="1:14" ht="20.100000000000001" customHeight="1" x14ac:dyDescent="0.25">
      <c r="A128" s="5"/>
      <c r="B128" s="103"/>
      <c r="C128" s="103"/>
      <c r="D128" s="103"/>
      <c r="E128" s="55"/>
      <c r="F128" s="137"/>
      <c r="G128" s="50"/>
      <c r="H128" s="50"/>
      <c r="I128" s="6">
        <f t="shared" si="29"/>
        <v>0</v>
      </c>
      <c r="J128" s="51" t="e">
        <f t="shared" si="41"/>
        <v>#DIV/0!</v>
      </c>
      <c r="K128" s="52">
        <f t="shared" si="42"/>
        <v>0</v>
      </c>
      <c r="L128" s="14"/>
      <c r="M128" s="74"/>
      <c r="N128" s="86" t="str">
        <f t="shared" si="43"/>
        <v>OK</v>
      </c>
    </row>
    <row r="129" spans="1:14" ht="20.100000000000001" customHeight="1" x14ac:dyDescent="0.25">
      <c r="A129" s="7"/>
      <c r="B129" s="103"/>
      <c r="C129" s="103"/>
      <c r="D129" s="103"/>
      <c r="E129" s="55"/>
      <c r="F129" s="137"/>
      <c r="G129" s="50"/>
      <c r="H129" s="50"/>
      <c r="I129" s="6">
        <f t="shared" si="29"/>
        <v>0</v>
      </c>
      <c r="J129" s="51" t="e">
        <f t="shared" si="41"/>
        <v>#DIV/0!</v>
      </c>
      <c r="K129" s="52">
        <f t="shared" si="42"/>
        <v>0</v>
      </c>
      <c r="L129" s="14"/>
      <c r="M129" s="74"/>
      <c r="N129" s="86" t="str">
        <f t="shared" si="43"/>
        <v>OK</v>
      </c>
    </row>
    <row r="130" spans="1:14" ht="20.100000000000001" customHeight="1" x14ac:dyDescent="0.25">
      <c r="A130" s="7"/>
      <c r="B130" s="103"/>
      <c r="C130" s="103"/>
      <c r="D130" s="103"/>
      <c r="E130" s="55"/>
      <c r="F130" s="137"/>
      <c r="G130" s="50"/>
      <c r="H130" s="50"/>
      <c r="I130" s="6">
        <f t="shared" si="29"/>
        <v>0</v>
      </c>
      <c r="J130" s="51" t="e">
        <f t="shared" si="41"/>
        <v>#DIV/0!</v>
      </c>
      <c r="K130" s="52">
        <f t="shared" si="42"/>
        <v>0</v>
      </c>
      <c r="L130" s="14"/>
      <c r="M130" s="74"/>
      <c r="N130" s="86" t="str">
        <f t="shared" si="43"/>
        <v>OK</v>
      </c>
    </row>
    <row r="131" spans="1:14" ht="20.100000000000001" customHeight="1" x14ac:dyDescent="0.25">
      <c r="A131" s="7"/>
      <c r="B131" s="103"/>
      <c r="C131" s="103"/>
      <c r="D131" s="103"/>
      <c r="E131" s="55"/>
      <c r="F131" s="137"/>
      <c r="G131" s="50"/>
      <c r="H131" s="50"/>
      <c r="I131" s="6">
        <f t="shared" si="29"/>
        <v>0</v>
      </c>
      <c r="J131" s="51" t="e">
        <f t="shared" si="41"/>
        <v>#DIV/0!</v>
      </c>
      <c r="K131" s="52">
        <f t="shared" si="42"/>
        <v>0</v>
      </c>
      <c r="L131" s="14"/>
      <c r="M131" s="74"/>
      <c r="N131" s="86" t="str">
        <f t="shared" si="43"/>
        <v>OK</v>
      </c>
    </row>
    <row r="132" spans="1:14" ht="20.100000000000001" customHeight="1" x14ac:dyDescent="0.25">
      <c r="A132" s="7"/>
      <c r="B132" s="103"/>
      <c r="C132" s="103"/>
      <c r="D132" s="103"/>
      <c r="E132" s="55"/>
      <c r="F132" s="137"/>
      <c r="G132" s="50"/>
      <c r="H132" s="50"/>
      <c r="I132" s="6">
        <f t="shared" si="29"/>
        <v>0</v>
      </c>
      <c r="J132" s="51" t="e">
        <f t="shared" si="41"/>
        <v>#DIV/0!</v>
      </c>
      <c r="K132" s="52">
        <f t="shared" si="42"/>
        <v>0</v>
      </c>
      <c r="L132" s="14"/>
      <c r="M132" s="74"/>
      <c r="N132" s="86" t="str">
        <f t="shared" si="43"/>
        <v>OK</v>
      </c>
    </row>
    <row r="133" spans="1:14" ht="20.100000000000001" customHeight="1" x14ac:dyDescent="0.25">
      <c r="A133" s="7"/>
      <c r="B133" s="103"/>
      <c r="C133" s="103"/>
      <c r="D133" s="103"/>
      <c r="E133" s="55"/>
      <c r="F133" s="137"/>
      <c r="G133" s="50"/>
      <c r="H133" s="50"/>
      <c r="I133" s="6">
        <f t="shared" si="29"/>
        <v>0</v>
      </c>
      <c r="J133" s="51" t="e">
        <f t="shared" si="41"/>
        <v>#DIV/0!</v>
      </c>
      <c r="K133" s="52">
        <f t="shared" si="42"/>
        <v>0</v>
      </c>
      <c r="L133" s="14"/>
      <c r="M133" s="74"/>
      <c r="N133" s="86" t="str">
        <f t="shared" si="43"/>
        <v>OK</v>
      </c>
    </row>
    <row r="134" spans="1:14" ht="20.100000000000001" customHeight="1" x14ac:dyDescent="0.25">
      <c r="A134" s="7"/>
      <c r="B134" s="103"/>
      <c r="C134" s="103"/>
      <c r="D134" s="103"/>
      <c r="E134" s="55"/>
      <c r="F134" s="137"/>
      <c r="G134" s="50"/>
      <c r="H134" s="50"/>
      <c r="I134" s="6">
        <f t="shared" si="29"/>
        <v>0</v>
      </c>
      <c r="J134" s="51" t="e">
        <f t="shared" si="41"/>
        <v>#DIV/0!</v>
      </c>
      <c r="K134" s="52">
        <f t="shared" si="42"/>
        <v>0</v>
      </c>
      <c r="L134" s="14"/>
      <c r="M134" s="74"/>
      <c r="N134" s="86" t="str">
        <f t="shared" si="43"/>
        <v>OK</v>
      </c>
    </row>
    <row r="135" spans="1:14" ht="20.100000000000001" customHeight="1" x14ac:dyDescent="0.25">
      <c r="A135" s="7"/>
      <c r="B135" s="103"/>
      <c r="C135" s="103"/>
      <c r="D135" s="103"/>
      <c r="E135" s="55"/>
      <c r="F135" s="137"/>
      <c r="G135" s="50"/>
      <c r="H135" s="50"/>
      <c r="I135" s="6">
        <f t="shared" si="29"/>
        <v>0</v>
      </c>
      <c r="J135" s="51" t="e">
        <f t="shared" si="41"/>
        <v>#DIV/0!</v>
      </c>
      <c r="K135" s="52">
        <f t="shared" si="42"/>
        <v>0</v>
      </c>
      <c r="L135" s="14"/>
      <c r="M135" s="74"/>
      <c r="N135" s="86" t="str">
        <f t="shared" si="43"/>
        <v>OK</v>
      </c>
    </row>
    <row r="136" spans="1:14" ht="20.100000000000001" customHeight="1" x14ac:dyDescent="0.25">
      <c r="A136" s="7"/>
      <c r="B136" s="103"/>
      <c r="C136" s="103"/>
      <c r="D136" s="103"/>
      <c r="E136" s="55"/>
      <c r="F136" s="137"/>
      <c r="G136" s="50"/>
      <c r="H136" s="50"/>
      <c r="I136" s="6">
        <f t="shared" si="29"/>
        <v>0</v>
      </c>
      <c r="J136" s="51" t="e">
        <f t="shared" si="41"/>
        <v>#DIV/0!</v>
      </c>
      <c r="K136" s="52">
        <f t="shared" si="42"/>
        <v>0</v>
      </c>
      <c r="L136" s="14"/>
      <c r="M136" s="74"/>
      <c r="N136" s="86" t="str">
        <f t="shared" si="43"/>
        <v>OK</v>
      </c>
    </row>
    <row r="137" spans="1:14" ht="20.100000000000001" customHeight="1" x14ac:dyDescent="0.25">
      <c r="A137" s="7"/>
      <c r="B137" s="103"/>
      <c r="C137" s="103"/>
      <c r="D137" s="103"/>
      <c r="E137" s="55"/>
      <c r="F137" s="137"/>
      <c r="G137" s="50"/>
      <c r="H137" s="50"/>
      <c r="I137" s="6">
        <f t="shared" si="29"/>
        <v>0</v>
      </c>
      <c r="J137" s="51" t="e">
        <f t="shared" si="41"/>
        <v>#DIV/0!</v>
      </c>
      <c r="K137" s="52">
        <f t="shared" si="42"/>
        <v>0</v>
      </c>
      <c r="L137" s="14"/>
      <c r="M137" s="74"/>
      <c r="N137" s="86" t="str">
        <f t="shared" si="43"/>
        <v>OK</v>
      </c>
    </row>
    <row r="138" spans="1:14" ht="20.100000000000001" customHeight="1" x14ac:dyDescent="0.25">
      <c r="A138" s="5"/>
      <c r="B138" s="103"/>
      <c r="C138" s="103"/>
      <c r="D138" s="103"/>
      <c r="E138" s="55"/>
      <c r="F138" s="137"/>
      <c r="G138" s="50"/>
      <c r="H138" s="50"/>
      <c r="I138" s="6">
        <f t="shared" si="29"/>
        <v>0</v>
      </c>
      <c r="J138" s="51" t="e">
        <f t="shared" si="41"/>
        <v>#DIV/0!</v>
      </c>
      <c r="K138" s="52">
        <f t="shared" si="42"/>
        <v>0</v>
      </c>
      <c r="L138" s="14"/>
      <c r="M138" s="74"/>
      <c r="N138" s="86" t="str">
        <f t="shared" si="43"/>
        <v>OK</v>
      </c>
    </row>
    <row r="139" spans="1:14" ht="20.100000000000001" customHeight="1" x14ac:dyDescent="0.25">
      <c r="A139" s="7"/>
      <c r="B139" s="103"/>
      <c r="C139" s="103"/>
      <c r="D139" s="103"/>
      <c r="E139" s="55"/>
      <c r="F139" s="137"/>
      <c r="G139" s="50"/>
      <c r="H139" s="50"/>
      <c r="I139" s="6">
        <f t="shared" si="29"/>
        <v>0</v>
      </c>
      <c r="J139" s="51" t="e">
        <f t="shared" si="41"/>
        <v>#DIV/0!</v>
      </c>
      <c r="K139" s="52">
        <f t="shared" si="42"/>
        <v>0</v>
      </c>
      <c r="L139" s="14"/>
      <c r="M139" s="74"/>
      <c r="N139" s="86" t="str">
        <f t="shared" si="43"/>
        <v>OK</v>
      </c>
    </row>
    <row r="140" spans="1:14" ht="20.100000000000001" customHeight="1" x14ac:dyDescent="0.25">
      <c r="A140" s="7"/>
      <c r="B140" s="103"/>
      <c r="C140" s="103"/>
      <c r="D140" s="103"/>
      <c r="E140" s="55"/>
      <c r="F140" s="137"/>
      <c r="G140" s="50"/>
      <c r="H140" s="50"/>
      <c r="I140" s="6">
        <f t="shared" si="29"/>
        <v>0</v>
      </c>
      <c r="J140" s="51" t="e">
        <f t="shared" si="41"/>
        <v>#DIV/0!</v>
      </c>
      <c r="K140" s="52">
        <f t="shared" si="42"/>
        <v>0</v>
      </c>
      <c r="L140" s="14"/>
      <c r="M140" s="74"/>
      <c r="N140" s="86" t="str">
        <f t="shared" si="43"/>
        <v>OK</v>
      </c>
    </row>
    <row r="141" spans="1:14" ht="20.100000000000001" customHeight="1" x14ac:dyDescent="0.25">
      <c r="A141" s="7"/>
      <c r="B141" s="103"/>
      <c r="C141" s="103"/>
      <c r="D141" s="103"/>
      <c r="E141" s="55"/>
      <c r="F141" s="137"/>
      <c r="G141" s="50"/>
      <c r="H141" s="50"/>
      <c r="I141" s="6">
        <f t="shared" si="29"/>
        <v>0</v>
      </c>
      <c r="J141" s="51" t="e">
        <f t="shared" si="41"/>
        <v>#DIV/0!</v>
      </c>
      <c r="K141" s="52">
        <f t="shared" si="42"/>
        <v>0</v>
      </c>
      <c r="L141" s="14"/>
      <c r="M141" s="74"/>
      <c r="N141" s="86" t="str">
        <f t="shared" si="43"/>
        <v>OK</v>
      </c>
    </row>
    <row r="142" spans="1:14" ht="20.100000000000001" customHeight="1" x14ac:dyDescent="0.25">
      <c r="A142" s="7"/>
      <c r="B142" s="103"/>
      <c r="C142" s="103"/>
      <c r="D142" s="103"/>
      <c r="E142" s="55"/>
      <c r="F142" s="137"/>
      <c r="G142" s="50"/>
      <c r="H142" s="50"/>
      <c r="I142" s="6">
        <f t="shared" si="29"/>
        <v>0</v>
      </c>
      <c r="J142" s="51" t="e">
        <f t="shared" si="41"/>
        <v>#DIV/0!</v>
      </c>
      <c r="K142" s="52">
        <f t="shared" si="42"/>
        <v>0</v>
      </c>
      <c r="L142" s="14"/>
      <c r="M142" s="74"/>
      <c r="N142" s="86" t="str">
        <f t="shared" si="43"/>
        <v>OK</v>
      </c>
    </row>
    <row r="143" spans="1:14" ht="20.100000000000001" customHeight="1" x14ac:dyDescent="0.25">
      <c r="A143" s="7"/>
      <c r="B143" s="103"/>
      <c r="C143" s="103"/>
      <c r="D143" s="103"/>
      <c r="E143" s="55"/>
      <c r="F143" s="137"/>
      <c r="G143" s="50"/>
      <c r="H143" s="50"/>
      <c r="I143" s="6">
        <f t="shared" si="29"/>
        <v>0</v>
      </c>
      <c r="J143" s="51" t="e">
        <f t="shared" si="41"/>
        <v>#DIV/0!</v>
      </c>
      <c r="K143" s="52">
        <f t="shared" si="42"/>
        <v>0</v>
      </c>
      <c r="L143" s="14"/>
      <c r="M143" s="74"/>
      <c r="N143" s="86" t="str">
        <f t="shared" si="43"/>
        <v>OK</v>
      </c>
    </row>
    <row r="144" spans="1:14" ht="20.100000000000001" customHeight="1" x14ac:dyDescent="0.25">
      <c r="A144" s="7"/>
      <c r="B144" s="103"/>
      <c r="C144" s="103"/>
      <c r="D144" s="103"/>
      <c r="E144" s="55"/>
      <c r="F144" s="137"/>
      <c r="G144" s="50"/>
      <c r="H144" s="50"/>
      <c r="I144" s="6">
        <f t="shared" si="29"/>
        <v>0</v>
      </c>
      <c r="J144" s="51" t="e">
        <f t="shared" si="41"/>
        <v>#DIV/0!</v>
      </c>
      <c r="K144" s="52">
        <f t="shared" si="42"/>
        <v>0</v>
      </c>
      <c r="L144" s="14"/>
      <c r="M144" s="74"/>
      <c r="N144" s="86" t="str">
        <f t="shared" si="43"/>
        <v>OK</v>
      </c>
    </row>
    <row r="145" spans="1:14" ht="20.100000000000001" customHeight="1" x14ac:dyDescent="0.25">
      <c r="A145" s="7"/>
      <c r="B145" s="103"/>
      <c r="C145" s="103"/>
      <c r="D145" s="103"/>
      <c r="E145" s="55"/>
      <c r="F145" s="137"/>
      <c r="G145" s="50"/>
      <c r="H145" s="50"/>
      <c r="I145" s="6">
        <f t="shared" si="29"/>
        <v>0</v>
      </c>
      <c r="J145" s="51" t="e">
        <f t="shared" si="41"/>
        <v>#DIV/0!</v>
      </c>
      <c r="K145" s="52">
        <f t="shared" si="42"/>
        <v>0</v>
      </c>
      <c r="L145" s="14"/>
      <c r="M145" s="74"/>
      <c r="N145" s="86" t="str">
        <f t="shared" si="43"/>
        <v>OK</v>
      </c>
    </row>
    <row r="146" spans="1:14" ht="20.100000000000001" customHeight="1" x14ac:dyDescent="0.25">
      <c r="A146" s="7"/>
      <c r="B146" s="103"/>
      <c r="C146" s="103"/>
      <c r="D146" s="103"/>
      <c r="E146" s="55"/>
      <c r="F146" s="85"/>
      <c r="G146" s="50"/>
      <c r="H146" s="50"/>
      <c r="I146" s="6">
        <f t="shared" si="29"/>
        <v>0</v>
      </c>
      <c r="J146" s="51" t="e">
        <f t="shared" si="41"/>
        <v>#DIV/0!</v>
      </c>
      <c r="K146" s="52">
        <f t="shared" si="42"/>
        <v>0</v>
      </c>
      <c r="L146" s="14"/>
      <c r="M146" s="74"/>
      <c r="N146" s="86" t="str">
        <f t="shared" si="43"/>
        <v>OK</v>
      </c>
    </row>
    <row r="147" spans="1:14" ht="13.5" x14ac:dyDescent="0.25">
      <c r="A147" s="7"/>
      <c r="B147" s="103"/>
      <c r="C147" s="103"/>
      <c r="D147" s="103"/>
      <c r="E147" s="55"/>
      <c r="F147" s="85"/>
      <c r="G147" s="50"/>
      <c r="H147" s="50"/>
      <c r="I147" s="6">
        <f t="shared" si="29"/>
        <v>0</v>
      </c>
      <c r="J147" s="51" t="e">
        <f t="shared" si="41"/>
        <v>#DIV/0!</v>
      </c>
      <c r="K147" s="52">
        <f t="shared" si="42"/>
        <v>0</v>
      </c>
      <c r="L147" s="14"/>
      <c r="M147" s="74"/>
      <c r="N147" s="86" t="str">
        <f t="shared" si="43"/>
        <v>OK</v>
      </c>
    </row>
  </sheetData>
  <dataConsolidate/>
  <mergeCells count="26">
    <mergeCell ref="A8:K8"/>
    <mergeCell ref="L14:L15"/>
    <mergeCell ref="I14:I15"/>
    <mergeCell ref="J14:J15"/>
    <mergeCell ref="A1:L2"/>
    <mergeCell ref="A3:L5"/>
    <mergeCell ref="A6:K6"/>
    <mergeCell ref="A7:C7"/>
    <mergeCell ref="D7:I7"/>
    <mergeCell ref="J7:K7"/>
    <mergeCell ref="K14:K15"/>
    <mergeCell ref="J11:N11"/>
    <mergeCell ref="N14:N15"/>
    <mergeCell ref="A9:C9"/>
    <mergeCell ref="D9:I9"/>
    <mergeCell ref="J9:K9"/>
    <mergeCell ref="A14:A15"/>
    <mergeCell ref="F14:F15"/>
    <mergeCell ref="C14:C15"/>
    <mergeCell ref="B14:B15"/>
    <mergeCell ref="D14:D15"/>
    <mergeCell ref="G14:G15"/>
    <mergeCell ref="H14:H15"/>
    <mergeCell ref="D12:E12"/>
    <mergeCell ref="D11:E11"/>
    <mergeCell ref="E14:E15"/>
  </mergeCells>
  <phoneticPr fontId="2" type="noConversion"/>
  <dataValidations xWindow="566" yWindow="374" count="5">
    <dataValidation allowBlank="1" showInputMessage="1" showErrorMessage="1" promptTitle="DENOMINAZIONE SERVIZIO" prompt="In questa colonna occorre indicare esattamente la denominazione del servizio riportata in sede di redazione del Piano di Zona rispettando altresì l'ordine progressivo dei servizi utilizzato al momento della programmazione" sqref="D16" xr:uid="{00000000-0002-0000-0100-000000000000}"/>
    <dataValidation allowBlank="1" showInputMessage="1" showErrorMessage="1" promptTitle="ARTICOLO DEL REGOLAMENTO" prompt="In questa colonna occorre indicare con precisione l'articolo del Regolamento cui si riferisce il servizio a partire anche da quanto indicato in sede di programmazione nel Piano di Zona" sqref="B16:C16" xr:uid="{00000000-0002-0000-0100-000001000000}"/>
    <dataValidation type="decimal" allowBlank="1" showErrorMessage="1" promptTitle="RISORSE IMPEGNATE 2012" prompt="In questa colonna vanno inserite, per ogni singolo servizio, le risorse impegnate entro il 31/12/2012_x000a_" sqref="G16:I16 I17:I147" xr:uid="{00000000-0002-0000-0100-000003000000}">
      <formula1>0</formula1>
      <formula2>100000000</formula2>
    </dataValidation>
    <dataValidation type="decimal" allowBlank="1" showInputMessage="1" showErrorMessage="1" promptTitle="RISORSE PROGRAMMATE" prompt="In questa colonna occorre inserire l'ammontare complessivo di risorse programmate per la realizzazione del servizio in questione. Tale cifra deve essere conforme con quella indicata nella scheda di programmazione del Piano di Zona vigente." sqref="F16:F147" xr:uid="{00000000-0002-0000-0100-000002000000}">
      <formula1>0</formula1>
      <formula2>100000000</formula2>
    </dataValidation>
    <dataValidation type="decimal" allowBlank="1" showErrorMessage="1" prompt="_x000a_" sqref="G17:H147" xr:uid="{00000000-0002-0000-0100-000004000000}">
      <formula1>0</formula1>
      <formula2>100000000</formula2>
    </dataValidation>
  </dataValidations>
  <printOptions horizontalCentered="1"/>
  <pageMargins left="0.15748031496062992" right="0.74803149606299213" top="0.35433070866141736" bottom="0.98425196850393704" header="0.23622047244094491" footer="0.51181102362204722"/>
  <pageSetup paperSize="9" scale="54" fitToHeight="0" orientation="landscape" r:id="rId1"/>
  <headerFooter alignWithMargins="0"/>
  <rowBreaks count="1" manualBreakCount="1">
    <brk id="80" max="13" man="1"/>
  </rowBreaks>
  <ignoredErrors>
    <ignoredError sqref="F12 J7 J9" emptyCellReferenc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11"/>
  <sheetViews>
    <sheetView tabSelected="1" topLeftCell="A7" zoomScaleNormal="100" zoomScaleSheetLayoutView="50" workbookViewId="0">
      <selection activeCell="J32" sqref="J32"/>
    </sheetView>
  </sheetViews>
  <sheetFormatPr defaultColWidth="7.875" defaultRowHeight="12.75" x14ac:dyDescent="0.2"/>
  <cols>
    <col min="1" max="1" width="5.625" style="88" customWidth="1"/>
    <col min="2" max="2" width="7.625" style="82" customWidth="1"/>
    <col min="3" max="3" width="52.75" style="82" customWidth="1"/>
    <col min="4" max="4" width="11.625" style="21" customWidth="1"/>
    <col min="5" max="5" width="16" style="89" customWidth="1"/>
    <col min="6" max="6" width="6.875" style="89" customWidth="1"/>
    <col min="7" max="9" width="15.625" style="82" customWidth="1"/>
    <col min="10" max="10" width="20.625" style="82" customWidth="1"/>
    <col min="11" max="17" width="15.625" style="82" customWidth="1"/>
    <col min="18" max="18" width="24.75" style="82" customWidth="1"/>
    <col min="19" max="21" width="17.75" style="82" customWidth="1"/>
    <col min="22" max="16384" width="7.875" style="82"/>
  </cols>
  <sheetData>
    <row r="1" spans="1:30" s="1" customFormat="1" ht="49.5" customHeight="1" x14ac:dyDescent="0.3">
      <c r="A1" s="159" t="s">
        <v>79</v>
      </c>
      <c r="B1" s="159"/>
      <c r="C1" s="159"/>
      <c r="D1" s="159"/>
      <c r="E1" s="159"/>
      <c r="F1" s="159"/>
      <c r="G1" s="159"/>
      <c r="H1" s="159"/>
      <c r="I1" s="159"/>
      <c r="J1" s="159"/>
      <c r="K1" s="159"/>
      <c r="L1" s="159"/>
      <c r="M1" s="17"/>
      <c r="N1" s="41"/>
      <c r="O1" s="41"/>
      <c r="P1" s="59"/>
      <c r="Q1" s="59"/>
      <c r="R1" s="59"/>
    </row>
    <row r="2" spans="1:30" s="1" customFormat="1" ht="93.75" customHeight="1" x14ac:dyDescent="0.3">
      <c r="A2" s="159"/>
      <c r="B2" s="159"/>
      <c r="C2" s="159"/>
      <c r="D2" s="159"/>
      <c r="E2" s="159"/>
      <c r="F2" s="159"/>
      <c r="G2" s="159"/>
      <c r="H2" s="159"/>
      <c r="I2" s="159"/>
      <c r="J2" s="159"/>
      <c r="K2" s="159"/>
      <c r="L2" s="159"/>
      <c r="M2" s="17"/>
      <c r="N2" s="41"/>
      <c r="O2" s="41"/>
      <c r="P2" s="59"/>
      <c r="Q2" s="59"/>
      <c r="R2" s="59"/>
    </row>
    <row r="3" spans="1:30" s="1" customFormat="1" ht="18" x14ac:dyDescent="0.2">
      <c r="A3" s="201" t="s">
        <v>73</v>
      </c>
      <c r="B3" s="201"/>
      <c r="C3" s="201"/>
      <c r="D3" s="201"/>
      <c r="E3" s="201"/>
      <c r="F3" s="201"/>
      <c r="G3" s="201"/>
      <c r="H3" s="201"/>
      <c r="I3" s="201"/>
      <c r="J3" s="201"/>
      <c r="K3" s="201"/>
      <c r="L3" s="201"/>
      <c r="M3" s="79"/>
      <c r="N3" s="59"/>
      <c r="O3" s="59"/>
      <c r="P3" s="59"/>
      <c r="Q3" s="59"/>
      <c r="R3" s="59"/>
    </row>
    <row r="4" spans="1:30" s="1" customFormat="1" x14ac:dyDescent="0.2">
      <c r="A4" s="8"/>
      <c r="B4" s="59"/>
      <c r="C4" s="59"/>
      <c r="D4" s="59"/>
      <c r="E4" s="59"/>
      <c r="F4" s="59"/>
      <c r="G4" s="59"/>
      <c r="H4" s="59"/>
      <c r="I4" s="59"/>
      <c r="J4" s="59"/>
      <c r="K4" s="59"/>
      <c r="L4" s="59"/>
      <c r="M4" s="59"/>
      <c r="N4" s="59"/>
      <c r="O4" s="59"/>
      <c r="P4" s="59"/>
      <c r="Q4" s="59"/>
      <c r="R4" s="59"/>
    </row>
    <row r="5" spans="1:30" s="1" customFormat="1" x14ac:dyDescent="0.2">
      <c r="A5" s="8"/>
      <c r="B5" s="59"/>
      <c r="C5" s="59"/>
      <c r="D5" s="59"/>
      <c r="E5" s="59"/>
      <c r="F5" s="59"/>
      <c r="G5" s="59"/>
      <c r="H5" s="59"/>
      <c r="I5" s="59"/>
      <c r="J5" s="59"/>
      <c r="K5" s="59"/>
      <c r="L5" s="59"/>
      <c r="M5" s="59"/>
      <c r="N5" s="59"/>
      <c r="O5" s="59"/>
      <c r="P5" s="59"/>
      <c r="Q5" s="59"/>
      <c r="R5" s="59"/>
    </row>
    <row r="6" spans="1:30" s="1" customFormat="1" x14ac:dyDescent="0.2">
      <c r="A6" s="191"/>
      <c r="B6" s="191"/>
      <c r="C6" s="191"/>
      <c r="D6" s="191"/>
      <c r="E6" s="191"/>
      <c r="F6" s="191"/>
      <c r="G6" s="191"/>
      <c r="H6" s="191"/>
      <c r="I6" s="191"/>
      <c r="J6" s="191"/>
      <c r="K6" s="191"/>
      <c r="L6" s="191"/>
      <c r="M6" s="191"/>
      <c r="N6" s="191"/>
      <c r="O6" s="191"/>
    </row>
    <row r="7" spans="1:30" s="2" customFormat="1" ht="18.75" x14ac:dyDescent="0.2">
      <c r="A7" s="202" t="s">
        <v>10</v>
      </c>
      <c r="B7" s="203"/>
      <c r="C7" s="203"/>
      <c r="D7" s="203"/>
      <c r="E7" s="203"/>
      <c r="F7" s="203"/>
      <c r="G7" s="203"/>
      <c r="H7" s="203"/>
      <c r="I7" s="203"/>
      <c r="J7" s="204"/>
      <c r="K7" s="241" t="str">
        <f>BUDGET!F7</f>
        <v>LECCE</v>
      </c>
      <c r="L7" s="241"/>
      <c r="M7" s="19"/>
      <c r="N7" s="19"/>
      <c r="O7" s="19"/>
    </row>
    <row r="8" spans="1:30" s="2" customFormat="1" ht="15.75" x14ac:dyDescent="0.2">
      <c r="A8" s="150"/>
      <c r="B8" s="150"/>
      <c r="C8" s="150"/>
      <c r="D8" s="150"/>
      <c r="E8" s="150"/>
      <c r="F8" s="150"/>
      <c r="G8" s="150"/>
      <c r="H8" s="150"/>
      <c r="I8" s="150"/>
      <c r="J8" s="150"/>
      <c r="K8" s="150"/>
      <c r="L8" s="150"/>
      <c r="M8" s="150"/>
      <c r="N8" s="150"/>
      <c r="O8" s="150"/>
    </row>
    <row r="9" spans="1:30" s="2" customFormat="1" ht="18.75" x14ac:dyDescent="0.2">
      <c r="A9" s="202" t="s">
        <v>11</v>
      </c>
      <c r="B9" s="203"/>
      <c r="C9" s="203"/>
      <c r="D9" s="203"/>
      <c r="E9" s="203"/>
      <c r="F9" s="203"/>
      <c r="G9" s="203"/>
      <c r="H9" s="203"/>
      <c r="I9" s="203"/>
      <c r="J9" s="204"/>
      <c r="K9" s="241" t="str">
        <f>BUDGET!F9</f>
        <v>POGGIARDO</v>
      </c>
      <c r="L9" s="241"/>
      <c r="M9" s="19"/>
      <c r="N9" s="19"/>
      <c r="O9" s="19"/>
    </row>
    <row r="10" spans="1:30" s="87" customFormat="1" ht="18.75" thickBot="1" x14ac:dyDescent="0.3">
      <c r="A10" s="77"/>
      <c r="B10" s="17"/>
      <c r="C10" s="17"/>
      <c r="D10" s="21"/>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row>
    <row r="11" spans="1:30" ht="54.75" customHeight="1" thickBot="1" x14ac:dyDescent="0.25">
      <c r="A11" s="20"/>
      <c r="B11" s="20"/>
      <c r="C11" s="221" t="s">
        <v>91</v>
      </c>
      <c r="D11" s="222"/>
      <c r="E11" s="222"/>
      <c r="F11" s="222"/>
      <c r="G11" s="222"/>
      <c r="H11" s="222"/>
      <c r="I11" s="223"/>
      <c r="J11" s="43">
        <f>SUM(J17:J311)</f>
        <v>3679352.62</v>
      </c>
      <c r="K11" s="42"/>
      <c r="L11" s="42"/>
      <c r="M11" s="42"/>
      <c r="N11" s="42"/>
      <c r="O11" s="42"/>
      <c r="P11" s="42"/>
      <c r="Q11" s="42"/>
      <c r="R11" s="19"/>
    </row>
    <row r="12" spans="1:30" ht="16.5" x14ac:dyDescent="0.2">
      <c r="A12" s="20"/>
      <c r="B12" s="20"/>
      <c r="C12" s="44"/>
      <c r="D12" s="45"/>
      <c r="E12" s="45"/>
      <c r="F12" s="45"/>
      <c r="G12" s="45"/>
      <c r="H12" s="45"/>
      <c r="I12" s="45"/>
      <c r="J12" s="4"/>
      <c r="K12" s="42"/>
      <c r="L12" s="42"/>
      <c r="M12" s="42"/>
      <c r="N12" s="42"/>
      <c r="O12" s="42"/>
      <c r="P12" s="42"/>
      <c r="Q12" s="42"/>
      <c r="R12" s="19"/>
    </row>
    <row r="13" spans="1:30" ht="52.5" customHeight="1" x14ac:dyDescent="0.2">
      <c r="A13" s="219" t="s">
        <v>92</v>
      </c>
      <c r="B13" s="219"/>
      <c r="C13" s="219"/>
      <c r="D13" s="219"/>
      <c r="E13" s="219"/>
      <c r="F13" s="219"/>
      <c r="G13" s="219"/>
      <c r="H13" s="219"/>
      <c r="I13" s="219"/>
      <c r="J13" s="219"/>
      <c r="K13" s="219"/>
      <c r="L13" s="219"/>
      <c r="M13" s="42"/>
      <c r="N13" s="42"/>
      <c r="O13" s="42"/>
      <c r="P13" s="42"/>
      <c r="Q13" s="42"/>
      <c r="R13" s="19"/>
    </row>
    <row r="14" spans="1:30" ht="13.5" thickBot="1" x14ac:dyDescent="0.25"/>
    <row r="15" spans="1:30" s="90" customFormat="1" ht="20.100000000000001" customHeight="1" x14ac:dyDescent="0.2">
      <c r="A15" s="205" t="s">
        <v>8</v>
      </c>
      <c r="B15" s="224" t="s">
        <v>21</v>
      </c>
      <c r="C15" s="224"/>
      <c r="D15" s="207" t="s">
        <v>15</v>
      </c>
      <c r="E15" s="208"/>
      <c r="F15" s="209" t="s">
        <v>18</v>
      </c>
      <c r="G15" s="210"/>
      <c r="H15" s="210"/>
      <c r="I15" s="211"/>
      <c r="J15" s="215" t="s">
        <v>19</v>
      </c>
      <c r="K15" s="209" t="s">
        <v>17</v>
      </c>
      <c r="L15" s="217"/>
    </row>
    <row r="16" spans="1:30" s="90" customFormat="1" ht="20.100000000000001" customHeight="1" thickBot="1" x14ac:dyDescent="0.25">
      <c r="A16" s="206"/>
      <c r="B16" s="91" t="s">
        <v>8</v>
      </c>
      <c r="C16" s="91" t="s">
        <v>20</v>
      </c>
      <c r="D16" s="91" t="s">
        <v>14</v>
      </c>
      <c r="E16" s="91" t="s">
        <v>16</v>
      </c>
      <c r="F16" s="212"/>
      <c r="G16" s="213"/>
      <c r="H16" s="213"/>
      <c r="I16" s="214"/>
      <c r="J16" s="216"/>
      <c r="K16" s="212"/>
      <c r="L16" s="218"/>
    </row>
    <row r="17" spans="1:12" s="90" customFormat="1" ht="13.5" x14ac:dyDescent="0.25">
      <c r="A17" s="92"/>
      <c r="B17" s="94">
        <v>1</v>
      </c>
      <c r="C17" s="95" t="s">
        <v>22</v>
      </c>
      <c r="D17" s="96">
        <v>156</v>
      </c>
      <c r="E17" s="97">
        <v>42336</v>
      </c>
      <c r="F17" s="242" t="s">
        <v>189</v>
      </c>
      <c r="G17" s="242"/>
      <c r="H17" s="242"/>
      <c r="I17" s="242"/>
      <c r="J17" s="98">
        <v>232620.08</v>
      </c>
      <c r="K17" s="243" t="s">
        <v>188</v>
      </c>
      <c r="L17" s="243"/>
    </row>
    <row r="18" spans="1:12" s="90" customFormat="1" ht="13.5" x14ac:dyDescent="0.25">
      <c r="A18" s="93"/>
      <c r="B18" s="99">
        <v>1</v>
      </c>
      <c r="C18" s="95" t="s">
        <v>22</v>
      </c>
      <c r="D18" s="100">
        <v>92</v>
      </c>
      <c r="E18" s="101">
        <v>42622</v>
      </c>
      <c r="F18" s="232" t="s">
        <v>187</v>
      </c>
      <c r="G18" s="232"/>
      <c r="H18" s="232"/>
      <c r="I18" s="232"/>
      <c r="J18" s="98">
        <v>37864.050000000003</v>
      </c>
      <c r="K18" s="225" t="s">
        <v>188</v>
      </c>
      <c r="L18" s="226"/>
    </row>
    <row r="19" spans="1:12" s="90" customFormat="1" ht="14.25" customHeight="1" x14ac:dyDescent="0.25">
      <c r="A19" s="93"/>
      <c r="B19" s="99">
        <v>1</v>
      </c>
      <c r="C19" s="95" t="s">
        <v>22</v>
      </c>
      <c r="D19" s="100">
        <v>125</v>
      </c>
      <c r="E19" s="101">
        <v>42675</v>
      </c>
      <c r="F19" s="236" t="s">
        <v>190</v>
      </c>
      <c r="G19" s="237"/>
      <c r="H19" s="237"/>
      <c r="I19" s="238"/>
      <c r="J19" s="98">
        <v>231821.5</v>
      </c>
      <c r="K19" s="225" t="s">
        <v>191</v>
      </c>
      <c r="L19" s="226"/>
    </row>
    <row r="20" spans="1:12" s="90" customFormat="1" ht="13.5" x14ac:dyDescent="0.25">
      <c r="A20" s="93"/>
      <c r="B20" s="99">
        <v>2</v>
      </c>
      <c r="C20" s="95" t="s">
        <v>24</v>
      </c>
      <c r="D20" s="99">
        <v>45</v>
      </c>
      <c r="E20" s="102">
        <v>42479</v>
      </c>
      <c r="F20" s="233" t="s">
        <v>192</v>
      </c>
      <c r="G20" s="234"/>
      <c r="H20" s="234"/>
      <c r="I20" s="235"/>
      <c r="J20" s="98">
        <v>15473</v>
      </c>
      <c r="K20" s="220" t="s">
        <v>193</v>
      </c>
      <c r="L20" s="220"/>
    </row>
    <row r="21" spans="1:12" s="90" customFormat="1" ht="13.5" x14ac:dyDescent="0.25">
      <c r="A21" s="93"/>
      <c r="B21" s="99">
        <v>3</v>
      </c>
      <c r="C21" s="95" t="s">
        <v>25</v>
      </c>
      <c r="D21" s="99">
        <v>161</v>
      </c>
      <c r="E21" s="102">
        <v>42348</v>
      </c>
      <c r="F21" s="231" t="s">
        <v>194</v>
      </c>
      <c r="G21" s="231"/>
      <c r="H21" s="231"/>
      <c r="I21" s="231"/>
      <c r="J21" s="98">
        <v>105303.71</v>
      </c>
      <c r="K21" s="225" t="s">
        <v>191</v>
      </c>
      <c r="L21" s="226"/>
    </row>
    <row r="22" spans="1:12" s="90" customFormat="1" ht="13.5" x14ac:dyDescent="0.25">
      <c r="A22" s="93"/>
      <c r="B22" s="99">
        <v>4</v>
      </c>
      <c r="C22" s="103" t="s">
        <v>41</v>
      </c>
      <c r="D22" s="99">
        <v>1</v>
      </c>
      <c r="E22" s="102">
        <v>41641</v>
      </c>
      <c r="F22" s="231" t="s">
        <v>196</v>
      </c>
      <c r="G22" s="231"/>
      <c r="H22" s="231"/>
      <c r="I22" s="231"/>
      <c r="J22" s="98">
        <v>19544.509999999998</v>
      </c>
      <c r="K22" s="225" t="s">
        <v>195</v>
      </c>
      <c r="L22" s="226"/>
    </row>
    <row r="23" spans="1:12" s="90" customFormat="1" ht="13.5" x14ac:dyDescent="0.25">
      <c r="A23" s="93"/>
      <c r="B23" s="99">
        <v>5</v>
      </c>
      <c r="C23" s="103" t="s">
        <v>42</v>
      </c>
      <c r="D23" s="104">
        <v>156</v>
      </c>
      <c r="E23" s="105">
        <v>42336</v>
      </c>
      <c r="F23" s="233" t="s">
        <v>189</v>
      </c>
      <c r="G23" s="234"/>
      <c r="H23" s="234"/>
      <c r="I23" s="235"/>
      <c r="J23" s="98">
        <v>95965.1</v>
      </c>
      <c r="K23" s="225" t="s">
        <v>197</v>
      </c>
      <c r="L23" s="226"/>
    </row>
    <row r="24" spans="1:12" s="90" customFormat="1" ht="13.5" customHeight="1" x14ac:dyDescent="0.25">
      <c r="A24" s="93"/>
      <c r="B24" s="99">
        <v>6</v>
      </c>
      <c r="C24" s="103" t="s">
        <v>43</v>
      </c>
      <c r="D24" s="246" t="s">
        <v>199</v>
      </c>
      <c r="E24" s="247"/>
      <c r="F24" s="233" t="s">
        <v>200</v>
      </c>
      <c r="G24" s="234"/>
      <c r="H24" s="234"/>
      <c r="I24" s="235"/>
      <c r="J24" s="98">
        <v>12596.18</v>
      </c>
      <c r="K24" s="225" t="s">
        <v>198</v>
      </c>
      <c r="L24" s="226"/>
    </row>
    <row r="25" spans="1:12" s="90" customFormat="1" ht="12.75" customHeight="1" x14ac:dyDescent="0.2">
      <c r="A25" s="93"/>
      <c r="B25" s="99">
        <v>7</v>
      </c>
      <c r="C25" s="55" t="s">
        <v>23</v>
      </c>
      <c r="D25" s="100"/>
      <c r="E25" s="101"/>
      <c r="F25" s="232"/>
      <c r="G25" s="232"/>
      <c r="H25" s="232"/>
      <c r="I25" s="232"/>
      <c r="J25" s="98">
        <v>13965.37</v>
      </c>
      <c r="K25" s="225"/>
      <c r="L25" s="226"/>
    </row>
    <row r="26" spans="1:12" s="90" customFormat="1" ht="12.75" customHeight="1" x14ac:dyDescent="0.2">
      <c r="A26" s="93"/>
      <c r="B26" s="99">
        <v>8</v>
      </c>
      <c r="C26" s="55" t="s">
        <v>44</v>
      </c>
      <c r="D26" s="100">
        <v>85</v>
      </c>
      <c r="E26" s="101">
        <v>41879</v>
      </c>
      <c r="F26" s="232" t="s">
        <v>201</v>
      </c>
      <c r="G26" s="232"/>
      <c r="H26" s="232"/>
      <c r="I26" s="232"/>
      <c r="J26" s="98">
        <v>145340.76</v>
      </c>
      <c r="K26" s="225" t="s">
        <v>204</v>
      </c>
      <c r="L26" s="226"/>
    </row>
    <row r="27" spans="1:12" s="90" customFormat="1" ht="13.5" customHeight="1" x14ac:dyDescent="0.25">
      <c r="A27" s="93"/>
      <c r="B27" s="99">
        <v>8</v>
      </c>
      <c r="C27" s="103" t="s">
        <v>44</v>
      </c>
      <c r="D27" s="100">
        <v>1</v>
      </c>
      <c r="E27" s="101">
        <v>41641</v>
      </c>
      <c r="F27" s="232" t="s">
        <v>202</v>
      </c>
      <c r="G27" s="232"/>
      <c r="H27" s="232"/>
      <c r="I27" s="232"/>
      <c r="J27" s="98">
        <v>101000</v>
      </c>
      <c r="K27" s="225" t="s">
        <v>195</v>
      </c>
      <c r="L27" s="226"/>
    </row>
    <row r="28" spans="1:12" s="90" customFormat="1" ht="13.5" customHeight="1" x14ac:dyDescent="0.25">
      <c r="A28" s="93"/>
      <c r="B28" s="99">
        <v>9</v>
      </c>
      <c r="C28" s="103" t="s">
        <v>45</v>
      </c>
      <c r="D28" s="99">
        <v>85</v>
      </c>
      <c r="E28" s="101">
        <v>41879</v>
      </c>
      <c r="F28" s="232" t="s">
        <v>201</v>
      </c>
      <c r="G28" s="232"/>
      <c r="H28" s="232"/>
      <c r="I28" s="232"/>
      <c r="J28" s="98">
        <v>145340.76</v>
      </c>
      <c r="K28" s="225" t="s">
        <v>204</v>
      </c>
      <c r="L28" s="226"/>
    </row>
    <row r="29" spans="1:12" s="90" customFormat="1" ht="13.5" customHeight="1" x14ac:dyDescent="0.25">
      <c r="A29" s="93"/>
      <c r="B29" s="99">
        <v>9</v>
      </c>
      <c r="C29" s="103" t="s">
        <v>45</v>
      </c>
      <c r="D29" s="100">
        <v>1</v>
      </c>
      <c r="E29" s="101">
        <v>41641</v>
      </c>
      <c r="F29" s="232" t="s">
        <v>203</v>
      </c>
      <c r="G29" s="232"/>
      <c r="H29" s="232"/>
      <c r="I29" s="232"/>
      <c r="J29" s="98">
        <v>101000</v>
      </c>
      <c r="K29" s="225" t="s">
        <v>195</v>
      </c>
      <c r="L29" s="226"/>
    </row>
    <row r="30" spans="1:12" s="90" customFormat="1" ht="13.5" customHeight="1" x14ac:dyDescent="0.25">
      <c r="A30" s="93"/>
      <c r="B30" s="99">
        <v>10</v>
      </c>
      <c r="C30" s="103" t="s">
        <v>46</v>
      </c>
      <c r="D30" s="100">
        <v>49</v>
      </c>
      <c r="E30" s="101">
        <v>42493</v>
      </c>
      <c r="F30" s="232" t="s">
        <v>205</v>
      </c>
      <c r="G30" s="232"/>
      <c r="H30" s="232"/>
      <c r="I30" s="232"/>
      <c r="J30" s="98">
        <v>171833.84</v>
      </c>
      <c r="K30" s="225" t="s">
        <v>206</v>
      </c>
      <c r="L30" s="226"/>
    </row>
    <row r="31" spans="1:12" s="90" customFormat="1" ht="13.5" customHeight="1" x14ac:dyDescent="0.25">
      <c r="A31" s="93"/>
      <c r="B31" s="99">
        <v>10</v>
      </c>
      <c r="C31" s="103" t="s">
        <v>46</v>
      </c>
      <c r="D31" s="100">
        <v>155</v>
      </c>
      <c r="E31" s="101">
        <v>42329</v>
      </c>
      <c r="F31" s="232" t="s">
        <v>208</v>
      </c>
      <c r="G31" s="232"/>
      <c r="H31" s="232"/>
      <c r="I31" s="232"/>
      <c r="J31" s="98">
        <v>143371.29999999999</v>
      </c>
      <c r="K31" s="225" t="s">
        <v>207</v>
      </c>
      <c r="L31" s="226"/>
    </row>
    <row r="32" spans="1:12" s="90" customFormat="1" ht="13.5" x14ac:dyDescent="0.25">
      <c r="A32" s="93"/>
      <c r="B32" s="99">
        <v>10</v>
      </c>
      <c r="C32" s="103" t="s">
        <v>46</v>
      </c>
      <c r="D32" s="99">
        <v>38</v>
      </c>
      <c r="E32" s="102">
        <v>42083</v>
      </c>
      <c r="F32" s="231" t="s">
        <v>210</v>
      </c>
      <c r="G32" s="231"/>
      <c r="H32" s="231"/>
      <c r="I32" s="231"/>
      <c r="J32" s="98">
        <v>49914.94</v>
      </c>
      <c r="K32" s="220" t="s">
        <v>215</v>
      </c>
      <c r="L32" s="220"/>
    </row>
    <row r="33" spans="1:14" s="90" customFormat="1" ht="13.5" x14ac:dyDescent="0.25">
      <c r="A33" s="93"/>
      <c r="B33" s="99">
        <v>10</v>
      </c>
      <c r="C33" s="103" t="s">
        <v>46</v>
      </c>
      <c r="D33" s="99">
        <v>49</v>
      </c>
      <c r="E33" s="102">
        <v>42493</v>
      </c>
      <c r="F33" s="248" t="s">
        <v>211</v>
      </c>
      <c r="G33" s="249"/>
      <c r="H33" s="249"/>
      <c r="I33" s="250"/>
      <c r="J33" s="98">
        <v>12098.23</v>
      </c>
      <c r="K33" s="225" t="s">
        <v>214</v>
      </c>
      <c r="L33" s="226"/>
    </row>
    <row r="34" spans="1:14" s="90" customFormat="1" ht="13.5" x14ac:dyDescent="0.25">
      <c r="A34" s="93"/>
      <c r="B34" s="99">
        <v>10</v>
      </c>
      <c r="C34" s="103" t="s">
        <v>46</v>
      </c>
      <c r="D34" s="99">
        <v>66</v>
      </c>
      <c r="E34" s="102">
        <v>42545</v>
      </c>
      <c r="F34" s="251" t="s">
        <v>212</v>
      </c>
      <c r="G34" s="252"/>
      <c r="H34" s="252"/>
      <c r="I34" s="253"/>
      <c r="J34" s="98">
        <v>6203.65</v>
      </c>
      <c r="K34" s="225" t="s">
        <v>213</v>
      </c>
      <c r="L34" s="226"/>
    </row>
    <row r="35" spans="1:14" s="90" customFormat="1" ht="13.5" x14ac:dyDescent="0.25">
      <c r="A35" s="93"/>
      <c r="B35" s="99">
        <v>11</v>
      </c>
      <c r="C35" s="7" t="s">
        <v>47</v>
      </c>
      <c r="D35" s="99">
        <v>161</v>
      </c>
      <c r="E35" s="102">
        <v>42732</v>
      </c>
      <c r="F35" s="233" t="s">
        <v>239</v>
      </c>
      <c r="G35" s="234"/>
      <c r="H35" s="234"/>
      <c r="I35" s="235"/>
      <c r="J35" s="98">
        <v>114950</v>
      </c>
      <c r="K35" s="225" t="s">
        <v>198</v>
      </c>
      <c r="L35" s="226"/>
    </row>
    <row r="36" spans="1:14" s="90" customFormat="1" ht="12.75" customHeight="1" x14ac:dyDescent="0.2">
      <c r="A36" s="93"/>
      <c r="B36" s="99">
        <v>12</v>
      </c>
      <c r="C36" s="55" t="s">
        <v>48</v>
      </c>
      <c r="D36" s="100">
        <v>161</v>
      </c>
      <c r="E36" s="101">
        <v>42732</v>
      </c>
      <c r="F36" s="232" t="s">
        <v>208</v>
      </c>
      <c r="G36" s="232"/>
      <c r="H36" s="232"/>
      <c r="I36" s="232"/>
      <c r="J36" s="98">
        <v>22680</v>
      </c>
      <c r="K36" s="225" t="s">
        <v>209</v>
      </c>
      <c r="L36" s="226"/>
    </row>
    <row r="37" spans="1:14" s="90" customFormat="1" ht="13.5" customHeight="1" x14ac:dyDescent="0.25">
      <c r="A37" s="93"/>
      <c r="B37" s="99">
        <v>13</v>
      </c>
      <c r="C37" s="103" t="s">
        <v>49</v>
      </c>
      <c r="D37" s="104">
        <v>101</v>
      </c>
      <c r="E37" s="106">
        <v>42640</v>
      </c>
      <c r="F37" s="233" t="s">
        <v>222</v>
      </c>
      <c r="G37" s="234"/>
      <c r="H37" s="234"/>
      <c r="I37" s="235"/>
      <c r="J37" s="98">
        <v>86823.48</v>
      </c>
      <c r="K37" s="227" t="s">
        <v>223</v>
      </c>
      <c r="L37" s="228"/>
      <c r="M37" s="239"/>
      <c r="N37" s="240"/>
    </row>
    <row r="38" spans="1:14" s="90" customFormat="1" ht="13.5" customHeight="1" x14ac:dyDescent="0.25">
      <c r="A38" s="93"/>
      <c r="B38" s="107">
        <v>14</v>
      </c>
      <c r="C38" s="108" t="s">
        <v>27</v>
      </c>
      <c r="D38" s="109">
        <v>161</v>
      </c>
      <c r="E38" s="106">
        <v>42732</v>
      </c>
      <c r="F38" s="233" t="s">
        <v>224</v>
      </c>
      <c r="G38" s="234"/>
      <c r="H38" s="234"/>
      <c r="I38" s="235"/>
      <c r="J38" s="98">
        <v>42000</v>
      </c>
      <c r="K38" s="227" t="s">
        <v>225</v>
      </c>
      <c r="L38" s="228"/>
    </row>
    <row r="39" spans="1:14" s="90" customFormat="1" ht="13.5" customHeight="1" x14ac:dyDescent="0.25">
      <c r="A39" s="93"/>
      <c r="B39" s="107">
        <v>14</v>
      </c>
      <c r="C39" s="108" t="s">
        <v>27</v>
      </c>
      <c r="D39" s="109">
        <v>5</v>
      </c>
      <c r="E39" s="106">
        <v>42524</v>
      </c>
      <c r="F39" s="233" t="s">
        <v>226</v>
      </c>
      <c r="G39" s="234"/>
      <c r="H39" s="234"/>
      <c r="I39" s="235"/>
      <c r="J39" s="98">
        <v>33256.519999999997</v>
      </c>
      <c r="K39" s="227" t="s">
        <v>227</v>
      </c>
      <c r="L39" s="228"/>
    </row>
    <row r="40" spans="1:14" s="90" customFormat="1" ht="13.5" customHeight="1" x14ac:dyDescent="0.25">
      <c r="A40" s="93"/>
      <c r="B40" s="99">
        <v>16</v>
      </c>
      <c r="C40" s="103" t="s">
        <v>29</v>
      </c>
      <c r="D40" s="109">
        <v>161</v>
      </c>
      <c r="E40" s="106">
        <v>42732</v>
      </c>
      <c r="F40" s="233" t="s">
        <v>232</v>
      </c>
      <c r="G40" s="234"/>
      <c r="H40" s="234"/>
      <c r="I40" s="235"/>
      <c r="J40" s="98">
        <v>27500</v>
      </c>
      <c r="K40" s="227" t="s">
        <v>188</v>
      </c>
      <c r="L40" s="228"/>
    </row>
    <row r="41" spans="1:14" s="90" customFormat="1" ht="13.5" customHeight="1" x14ac:dyDescent="0.25">
      <c r="A41" s="93"/>
      <c r="B41" s="99">
        <v>16</v>
      </c>
      <c r="C41" s="103" t="s">
        <v>29</v>
      </c>
      <c r="D41" s="99">
        <v>1</v>
      </c>
      <c r="E41" s="102">
        <v>41641</v>
      </c>
      <c r="F41" s="231" t="s">
        <v>229</v>
      </c>
      <c r="G41" s="231"/>
      <c r="H41" s="231"/>
      <c r="I41" s="231"/>
      <c r="J41" s="98">
        <v>19700</v>
      </c>
      <c r="K41" s="225" t="s">
        <v>195</v>
      </c>
      <c r="L41" s="226"/>
    </row>
    <row r="42" spans="1:14" s="90" customFormat="1" ht="13.5" customHeight="1" x14ac:dyDescent="0.25">
      <c r="A42" s="93"/>
      <c r="B42" s="99">
        <v>17</v>
      </c>
      <c r="C42" s="103" t="s">
        <v>50</v>
      </c>
      <c r="D42" s="100">
        <v>12</v>
      </c>
      <c r="E42" s="101">
        <v>42620</v>
      </c>
      <c r="F42" s="232" t="s">
        <v>228</v>
      </c>
      <c r="G42" s="232"/>
      <c r="H42" s="232"/>
      <c r="I42" s="232"/>
      <c r="J42" s="98">
        <v>78003.98</v>
      </c>
      <c r="K42" s="225" t="s">
        <v>204</v>
      </c>
      <c r="L42" s="226"/>
    </row>
    <row r="43" spans="1:14" s="90" customFormat="1" ht="13.5" x14ac:dyDescent="0.25">
      <c r="A43" s="93"/>
      <c r="B43" s="99">
        <v>17</v>
      </c>
      <c r="C43" s="103" t="s">
        <v>50</v>
      </c>
      <c r="D43" s="99">
        <v>1</v>
      </c>
      <c r="E43" s="102">
        <v>41641</v>
      </c>
      <c r="F43" s="231" t="s">
        <v>230</v>
      </c>
      <c r="G43" s="231"/>
      <c r="H43" s="231"/>
      <c r="I43" s="231"/>
      <c r="J43" s="98">
        <v>34000</v>
      </c>
      <c r="K43" s="225" t="s">
        <v>195</v>
      </c>
      <c r="L43" s="226"/>
    </row>
    <row r="44" spans="1:14" s="90" customFormat="1" ht="13.5" x14ac:dyDescent="0.25">
      <c r="A44" s="93"/>
      <c r="B44" s="99">
        <v>17</v>
      </c>
      <c r="C44" s="103" t="s">
        <v>50</v>
      </c>
      <c r="D44" s="244" t="s">
        <v>199</v>
      </c>
      <c r="E44" s="245"/>
      <c r="F44" s="233" t="s">
        <v>231</v>
      </c>
      <c r="G44" s="234"/>
      <c r="H44" s="234"/>
      <c r="I44" s="235"/>
      <c r="J44" s="98">
        <v>15000</v>
      </c>
      <c r="K44" s="227" t="s">
        <v>188</v>
      </c>
      <c r="L44" s="228"/>
    </row>
    <row r="45" spans="1:14" s="90" customFormat="1" ht="13.5" customHeight="1" x14ac:dyDescent="0.25">
      <c r="A45" s="93"/>
      <c r="B45" s="99">
        <v>19</v>
      </c>
      <c r="C45" s="103" t="s">
        <v>52</v>
      </c>
      <c r="D45" s="100">
        <v>161</v>
      </c>
      <c r="E45" s="101">
        <v>42732</v>
      </c>
      <c r="F45" s="232" t="s">
        <v>233</v>
      </c>
      <c r="G45" s="232"/>
      <c r="H45" s="232"/>
      <c r="I45" s="232"/>
      <c r="J45" s="98">
        <v>90000</v>
      </c>
      <c r="K45" s="225" t="s">
        <v>234</v>
      </c>
      <c r="L45" s="226"/>
    </row>
    <row r="46" spans="1:14" s="90" customFormat="1" ht="13.5" customHeight="1" x14ac:dyDescent="0.25">
      <c r="A46" s="93"/>
      <c r="B46" s="99">
        <v>21</v>
      </c>
      <c r="C46" s="110" t="s">
        <v>53</v>
      </c>
      <c r="D46" s="244" t="s">
        <v>199</v>
      </c>
      <c r="E46" s="245"/>
      <c r="F46" s="233" t="s">
        <v>236</v>
      </c>
      <c r="G46" s="234"/>
      <c r="H46" s="234"/>
      <c r="I46" s="235"/>
      <c r="J46" s="98">
        <v>10872.39</v>
      </c>
      <c r="K46" s="227" t="s">
        <v>235</v>
      </c>
      <c r="L46" s="228"/>
    </row>
    <row r="47" spans="1:14" s="90" customFormat="1" ht="13.5" customHeight="1" x14ac:dyDescent="0.25">
      <c r="A47" s="93"/>
      <c r="B47" s="99">
        <v>22</v>
      </c>
      <c r="C47" s="110" t="s">
        <v>54</v>
      </c>
      <c r="D47" s="244" t="s">
        <v>199</v>
      </c>
      <c r="E47" s="245"/>
      <c r="F47" s="233" t="s">
        <v>236</v>
      </c>
      <c r="G47" s="234"/>
      <c r="H47" s="234"/>
      <c r="I47" s="235"/>
      <c r="J47" s="98">
        <v>11250</v>
      </c>
      <c r="K47" s="229" t="s">
        <v>235</v>
      </c>
      <c r="L47" s="230"/>
    </row>
    <row r="48" spans="1:14" s="90" customFormat="1" ht="13.5" customHeight="1" x14ac:dyDescent="0.25">
      <c r="A48" s="93"/>
      <c r="B48" s="99">
        <v>24</v>
      </c>
      <c r="C48" s="103" t="s">
        <v>100</v>
      </c>
      <c r="D48" s="244" t="s">
        <v>199</v>
      </c>
      <c r="E48" s="245"/>
      <c r="F48" s="232" t="s">
        <v>238</v>
      </c>
      <c r="G48" s="232"/>
      <c r="H48" s="232"/>
      <c r="I48" s="232"/>
      <c r="J48" s="98">
        <v>10801.87</v>
      </c>
      <c r="K48" s="225" t="s">
        <v>237</v>
      </c>
      <c r="L48" s="226"/>
    </row>
    <row r="49" spans="1:12" s="90" customFormat="1" ht="13.5" customHeight="1" x14ac:dyDescent="0.25">
      <c r="A49" s="93"/>
      <c r="B49" s="99"/>
      <c r="C49" s="103" t="s">
        <v>108</v>
      </c>
      <c r="D49" s="244" t="s">
        <v>199</v>
      </c>
      <c r="E49" s="245"/>
      <c r="F49" s="232" t="s">
        <v>240</v>
      </c>
      <c r="G49" s="232"/>
      <c r="H49" s="232"/>
      <c r="I49" s="232"/>
      <c r="J49" s="98">
        <v>1441257.4</v>
      </c>
      <c r="K49" s="225" t="s">
        <v>188</v>
      </c>
      <c r="L49" s="226"/>
    </row>
    <row r="50" spans="1:12" s="90" customFormat="1" ht="13.5" x14ac:dyDescent="0.25">
      <c r="A50" s="93"/>
      <c r="B50" s="99"/>
      <c r="C50" s="110"/>
      <c r="D50" s="99"/>
      <c r="E50" s="102"/>
      <c r="F50" s="233"/>
      <c r="G50" s="234"/>
      <c r="H50" s="234"/>
      <c r="I50" s="235"/>
      <c r="J50" s="98">
        <v>0</v>
      </c>
      <c r="K50" s="225"/>
      <c r="L50" s="226"/>
    </row>
    <row r="51" spans="1:12" s="90" customFormat="1" ht="13.5" x14ac:dyDescent="0.25">
      <c r="A51" s="93"/>
      <c r="B51" s="99"/>
      <c r="C51" s="110"/>
      <c r="D51" s="99"/>
      <c r="E51" s="102"/>
      <c r="F51" s="233"/>
      <c r="G51" s="234"/>
      <c r="H51" s="234"/>
      <c r="I51" s="235"/>
      <c r="J51" s="98">
        <v>0</v>
      </c>
      <c r="K51" s="220"/>
      <c r="L51" s="220"/>
    </row>
    <row r="52" spans="1:12" s="90" customFormat="1" ht="13.5" x14ac:dyDescent="0.25">
      <c r="A52" s="93"/>
      <c r="B52" s="99"/>
      <c r="C52" s="110"/>
      <c r="D52" s="99"/>
      <c r="E52" s="102"/>
      <c r="F52" s="233"/>
      <c r="G52" s="234"/>
      <c r="H52" s="234"/>
      <c r="I52" s="235"/>
      <c r="J52" s="98">
        <v>0</v>
      </c>
      <c r="K52" s="220"/>
      <c r="L52" s="220"/>
    </row>
    <row r="53" spans="1:12" s="90" customFormat="1" ht="13.5" x14ac:dyDescent="0.25">
      <c r="A53" s="93"/>
      <c r="B53" s="99"/>
      <c r="C53" s="110"/>
      <c r="D53" s="99"/>
      <c r="E53" s="102"/>
      <c r="F53" s="233"/>
      <c r="G53" s="234"/>
      <c r="H53" s="234"/>
      <c r="I53" s="235"/>
      <c r="J53" s="98">
        <v>0</v>
      </c>
      <c r="K53" s="220"/>
      <c r="L53" s="220"/>
    </row>
    <row r="54" spans="1:12" s="90" customFormat="1" ht="12.75" customHeight="1" x14ac:dyDescent="0.25">
      <c r="A54" s="93"/>
      <c r="B54" s="99"/>
      <c r="C54" s="110"/>
      <c r="D54" s="99"/>
      <c r="E54" s="102"/>
      <c r="F54" s="233"/>
      <c r="G54" s="234"/>
      <c r="H54" s="234"/>
      <c r="I54" s="235"/>
      <c r="J54" s="98">
        <v>0</v>
      </c>
      <c r="K54" s="220"/>
      <c r="L54" s="220"/>
    </row>
    <row r="55" spans="1:12" s="90" customFormat="1" ht="13.5" x14ac:dyDescent="0.25">
      <c r="A55" s="93"/>
      <c r="B55" s="99"/>
      <c r="C55" s="103"/>
      <c r="D55" s="99"/>
      <c r="E55" s="102"/>
      <c r="F55" s="233"/>
      <c r="G55" s="234"/>
      <c r="H55" s="234"/>
      <c r="I55" s="235"/>
      <c r="J55" s="98">
        <v>0</v>
      </c>
      <c r="K55" s="225"/>
      <c r="L55" s="226"/>
    </row>
    <row r="56" spans="1:12" s="90" customFormat="1" ht="13.5" x14ac:dyDescent="0.25">
      <c r="A56" s="93"/>
      <c r="B56" s="99"/>
      <c r="C56" s="103"/>
      <c r="D56" s="99"/>
      <c r="E56" s="102"/>
      <c r="F56" s="233"/>
      <c r="G56" s="234"/>
      <c r="H56" s="234"/>
      <c r="I56" s="235"/>
      <c r="J56" s="98">
        <v>0</v>
      </c>
      <c r="K56" s="225"/>
      <c r="L56" s="226"/>
    </row>
    <row r="57" spans="1:12" s="90" customFormat="1" ht="13.5" customHeight="1" x14ac:dyDescent="0.25">
      <c r="A57" s="93"/>
      <c r="B57" s="99"/>
      <c r="C57" s="103"/>
      <c r="D57" s="100"/>
      <c r="E57" s="101"/>
      <c r="F57" s="232"/>
      <c r="G57" s="232"/>
      <c r="H57" s="232"/>
      <c r="I57" s="232"/>
      <c r="J57" s="98">
        <v>0</v>
      </c>
      <c r="K57" s="225"/>
      <c r="L57" s="226"/>
    </row>
    <row r="58" spans="1:12" s="90" customFormat="1" ht="13.5" customHeight="1" x14ac:dyDescent="0.25">
      <c r="A58" s="93"/>
      <c r="B58" s="99"/>
      <c r="C58" s="103"/>
      <c r="D58" s="100"/>
      <c r="E58" s="101"/>
      <c r="F58" s="232"/>
      <c r="G58" s="232"/>
      <c r="H58" s="232"/>
      <c r="I58" s="232"/>
      <c r="J58" s="98">
        <v>0</v>
      </c>
      <c r="K58" s="225"/>
      <c r="L58" s="226"/>
    </row>
    <row r="59" spans="1:12" s="90" customFormat="1" ht="13.5" customHeight="1" x14ac:dyDescent="0.25">
      <c r="A59" s="93"/>
      <c r="B59" s="99"/>
      <c r="C59" s="103"/>
      <c r="D59" s="100"/>
      <c r="E59" s="101"/>
      <c r="F59" s="232"/>
      <c r="G59" s="232"/>
      <c r="H59" s="232"/>
      <c r="I59" s="232"/>
      <c r="J59" s="98">
        <v>0</v>
      </c>
      <c r="K59" s="225"/>
      <c r="L59" s="226"/>
    </row>
    <row r="60" spans="1:12" s="90" customFormat="1" ht="13.5" customHeight="1" x14ac:dyDescent="0.25">
      <c r="A60" s="93"/>
      <c r="B60" s="99"/>
      <c r="C60" s="103"/>
      <c r="D60" s="99"/>
      <c r="E60" s="102"/>
      <c r="F60" s="231"/>
      <c r="G60" s="231"/>
      <c r="H60" s="231"/>
      <c r="I60" s="231"/>
      <c r="J60" s="98">
        <v>0</v>
      </c>
      <c r="K60" s="227"/>
      <c r="L60" s="228"/>
    </row>
    <row r="61" spans="1:12" s="90" customFormat="1" ht="13.5" customHeight="1" x14ac:dyDescent="0.25">
      <c r="A61" s="93"/>
      <c r="B61" s="99"/>
      <c r="C61" s="103"/>
      <c r="D61" s="99"/>
      <c r="E61" s="102"/>
      <c r="F61" s="231"/>
      <c r="G61" s="231"/>
      <c r="H61" s="231"/>
      <c r="I61" s="231"/>
      <c r="J61" s="98">
        <v>0</v>
      </c>
      <c r="K61" s="227"/>
      <c r="L61" s="228"/>
    </row>
    <row r="62" spans="1:12" s="90" customFormat="1" ht="13.5" x14ac:dyDescent="0.25">
      <c r="A62" s="93"/>
      <c r="B62" s="99"/>
      <c r="C62" s="103"/>
      <c r="D62" s="99"/>
      <c r="E62" s="102"/>
      <c r="F62" s="231"/>
      <c r="G62" s="231"/>
      <c r="H62" s="231"/>
      <c r="I62" s="231"/>
      <c r="J62" s="98">
        <v>0</v>
      </c>
      <c r="K62" s="227"/>
      <c r="L62" s="228"/>
    </row>
    <row r="63" spans="1:12" s="90" customFormat="1" ht="13.5" customHeight="1" x14ac:dyDescent="0.25">
      <c r="A63" s="93"/>
      <c r="B63" s="99"/>
      <c r="C63" s="103"/>
      <c r="D63" s="100"/>
      <c r="E63" s="101"/>
      <c r="F63" s="232"/>
      <c r="G63" s="232"/>
      <c r="H63" s="232"/>
      <c r="I63" s="232"/>
      <c r="J63" s="98">
        <v>0</v>
      </c>
      <c r="K63" s="225"/>
      <c r="L63" s="226"/>
    </row>
    <row r="64" spans="1:12" s="90" customFormat="1" ht="13.5" customHeight="1" x14ac:dyDescent="0.25">
      <c r="A64" s="93"/>
      <c r="B64" s="99"/>
      <c r="C64" s="103"/>
      <c r="D64" s="100"/>
      <c r="E64" s="101"/>
      <c r="F64" s="232"/>
      <c r="G64" s="232"/>
      <c r="H64" s="232"/>
      <c r="I64" s="232"/>
      <c r="J64" s="98">
        <v>0</v>
      </c>
      <c r="K64" s="225"/>
      <c r="L64" s="226"/>
    </row>
    <row r="65" spans="1:12" s="90" customFormat="1" ht="13.5" customHeight="1" x14ac:dyDescent="0.25">
      <c r="A65" s="93"/>
      <c r="B65" s="99"/>
      <c r="C65" s="103"/>
      <c r="D65" s="99"/>
      <c r="E65" s="102"/>
      <c r="F65" s="231"/>
      <c r="G65" s="231"/>
      <c r="H65" s="231"/>
      <c r="I65" s="231"/>
      <c r="J65" s="98">
        <v>0</v>
      </c>
      <c r="K65" s="227"/>
      <c r="L65" s="228"/>
    </row>
    <row r="66" spans="1:12" s="90" customFormat="1" ht="13.5" customHeight="1" x14ac:dyDescent="0.25">
      <c r="A66" s="93"/>
      <c r="B66" s="99"/>
      <c r="C66" s="103"/>
      <c r="D66" s="100"/>
      <c r="E66" s="101"/>
      <c r="F66" s="232"/>
      <c r="G66" s="232"/>
      <c r="H66" s="232"/>
      <c r="I66" s="232"/>
      <c r="J66" s="98">
        <v>0</v>
      </c>
      <c r="K66" s="225"/>
      <c r="L66" s="226"/>
    </row>
    <row r="67" spans="1:12" s="90" customFormat="1" ht="13.5" customHeight="1" x14ac:dyDescent="0.25">
      <c r="A67" s="93"/>
      <c r="B67" s="99"/>
      <c r="C67" s="103"/>
      <c r="D67" s="99"/>
      <c r="E67" s="102"/>
      <c r="F67" s="233"/>
      <c r="G67" s="234"/>
      <c r="H67" s="234"/>
      <c r="I67" s="235"/>
      <c r="J67" s="98">
        <v>0</v>
      </c>
      <c r="K67" s="225"/>
      <c r="L67" s="226"/>
    </row>
    <row r="68" spans="1:12" s="90" customFormat="1" ht="13.5" customHeight="1" x14ac:dyDescent="0.25">
      <c r="A68" s="93"/>
      <c r="B68" s="99"/>
      <c r="C68" s="103"/>
      <c r="D68" s="100"/>
      <c r="E68" s="101"/>
      <c r="F68" s="232"/>
      <c r="G68" s="232"/>
      <c r="H68" s="232"/>
      <c r="I68" s="232"/>
      <c r="J68" s="98">
        <v>0</v>
      </c>
      <c r="K68" s="225"/>
      <c r="L68" s="226"/>
    </row>
    <row r="69" spans="1:12" s="90" customFormat="1" ht="13.5" customHeight="1" x14ac:dyDescent="0.25">
      <c r="A69" s="93"/>
      <c r="B69" s="99"/>
      <c r="C69" s="103"/>
      <c r="D69" s="100"/>
      <c r="E69" s="101"/>
      <c r="F69" s="232"/>
      <c r="G69" s="232"/>
      <c r="H69" s="232"/>
      <c r="I69" s="232"/>
      <c r="J69" s="98">
        <v>0</v>
      </c>
      <c r="K69" s="225"/>
      <c r="L69" s="226"/>
    </row>
    <row r="70" spans="1:12" s="90" customFormat="1" ht="13.5" customHeight="1" x14ac:dyDescent="0.25">
      <c r="A70" s="93"/>
      <c r="B70" s="99"/>
      <c r="C70" s="103"/>
      <c r="D70" s="99"/>
      <c r="E70" s="102"/>
      <c r="F70" s="233"/>
      <c r="G70" s="234"/>
      <c r="H70" s="234"/>
      <c r="I70" s="235"/>
      <c r="J70" s="98">
        <v>0</v>
      </c>
      <c r="K70" s="227"/>
      <c r="L70" s="228"/>
    </row>
    <row r="71" spans="1:12" s="90" customFormat="1" ht="13.5" customHeight="1" x14ac:dyDescent="0.25">
      <c r="A71" s="93"/>
      <c r="B71" s="99"/>
      <c r="C71" s="103"/>
      <c r="D71" s="99"/>
      <c r="E71" s="111"/>
      <c r="F71" s="233"/>
      <c r="G71" s="234"/>
      <c r="H71" s="234"/>
      <c r="I71" s="235"/>
      <c r="J71" s="98">
        <v>0</v>
      </c>
      <c r="K71" s="227"/>
      <c r="L71" s="228"/>
    </row>
    <row r="72" spans="1:12" s="90" customFormat="1" ht="13.5" customHeight="1" x14ac:dyDescent="0.25">
      <c r="A72" s="93"/>
      <c r="B72" s="99"/>
      <c r="C72" s="103"/>
      <c r="D72" s="99"/>
      <c r="E72" s="102"/>
      <c r="F72" s="233"/>
      <c r="G72" s="234"/>
      <c r="H72" s="234"/>
      <c r="I72" s="235"/>
      <c r="J72" s="98">
        <v>0</v>
      </c>
      <c r="K72" s="227"/>
      <c r="L72" s="228"/>
    </row>
    <row r="73" spans="1:12" s="90" customFormat="1" ht="13.5" customHeight="1" x14ac:dyDescent="0.25">
      <c r="A73" s="93"/>
      <c r="B73" s="99"/>
      <c r="C73" s="103"/>
      <c r="D73" s="99"/>
      <c r="E73" s="102"/>
      <c r="F73" s="233"/>
      <c r="G73" s="234"/>
      <c r="H73" s="234"/>
      <c r="I73" s="235"/>
      <c r="J73" s="98">
        <v>0</v>
      </c>
      <c r="K73" s="227"/>
      <c r="L73" s="228"/>
    </row>
    <row r="74" spans="1:12" s="90" customFormat="1" ht="13.5" x14ac:dyDescent="0.25">
      <c r="A74" s="93"/>
      <c r="B74" s="99"/>
      <c r="C74" s="103"/>
      <c r="D74" s="99"/>
      <c r="E74" s="102"/>
      <c r="F74" s="233"/>
      <c r="G74" s="234"/>
      <c r="H74" s="234"/>
      <c r="I74" s="235"/>
      <c r="J74" s="98">
        <v>0</v>
      </c>
      <c r="K74" s="227"/>
      <c r="L74" s="228"/>
    </row>
    <row r="75" spans="1:12" s="90" customFormat="1" ht="13.5" customHeight="1" x14ac:dyDescent="0.25">
      <c r="A75" s="93"/>
      <c r="B75" s="99"/>
      <c r="C75" s="103"/>
      <c r="D75" s="100"/>
      <c r="E75" s="101"/>
      <c r="F75" s="232"/>
      <c r="G75" s="232"/>
      <c r="H75" s="232"/>
      <c r="I75" s="232"/>
      <c r="J75" s="98">
        <v>0</v>
      </c>
      <c r="K75" s="225"/>
      <c r="L75" s="226"/>
    </row>
    <row r="76" spans="1:12" s="90" customFormat="1" ht="13.5" customHeight="1" x14ac:dyDescent="0.25">
      <c r="A76" s="93"/>
      <c r="B76" s="99"/>
      <c r="C76" s="103"/>
      <c r="D76" s="100"/>
      <c r="E76" s="101"/>
      <c r="F76" s="232"/>
      <c r="G76" s="232"/>
      <c r="H76" s="232"/>
      <c r="I76" s="232"/>
      <c r="J76" s="98">
        <v>0</v>
      </c>
      <c r="K76" s="225"/>
      <c r="L76" s="226"/>
    </row>
    <row r="77" spans="1:12" s="90" customFormat="1" ht="13.5" customHeight="1" x14ac:dyDescent="0.25">
      <c r="A77" s="93"/>
      <c r="B77" s="99"/>
      <c r="C77" s="103"/>
      <c r="D77" s="100"/>
      <c r="E77" s="101"/>
      <c r="F77" s="232"/>
      <c r="G77" s="232"/>
      <c r="H77" s="232"/>
      <c r="I77" s="232"/>
      <c r="J77" s="98">
        <v>0</v>
      </c>
      <c r="K77" s="225"/>
      <c r="L77" s="226"/>
    </row>
    <row r="78" spans="1:12" s="90" customFormat="1" ht="13.5" customHeight="1" x14ac:dyDescent="0.25">
      <c r="A78" s="93"/>
      <c r="B78" s="99"/>
      <c r="C78" s="103"/>
      <c r="D78" s="100"/>
      <c r="E78" s="101"/>
      <c r="F78" s="232"/>
      <c r="G78" s="232"/>
      <c r="H78" s="232"/>
      <c r="I78" s="232"/>
      <c r="J78" s="98">
        <v>0</v>
      </c>
      <c r="K78" s="225"/>
      <c r="L78" s="226"/>
    </row>
    <row r="79" spans="1:12" s="90" customFormat="1" ht="13.5" customHeight="1" x14ac:dyDescent="0.25">
      <c r="A79" s="93"/>
      <c r="B79" s="99"/>
      <c r="C79" s="103"/>
      <c r="D79" s="100"/>
      <c r="E79" s="101"/>
      <c r="F79" s="232"/>
      <c r="G79" s="232"/>
      <c r="H79" s="232"/>
      <c r="I79" s="232"/>
      <c r="J79" s="98">
        <v>0</v>
      </c>
      <c r="K79" s="225"/>
      <c r="L79" s="226"/>
    </row>
    <row r="80" spans="1:12" s="90" customFormat="1" ht="13.5" customHeight="1" x14ac:dyDescent="0.25">
      <c r="A80" s="93"/>
      <c r="B80" s="99"/>
      <c r="C80" s="103"/>
      <c r="D80" s="99"/>
      <c r="E80" s="102"/>
      <c r="F80" s="233"/>
      <c r="G80" s="234"/>
      <c r="H80" s="234"/>
      <c r="I80" s="235"/>
      <c r="J80" s="98">
        <v>0</v>
      </c>
      <c r="K80" s="220"/>
      <c r="L80" s="220"/>
    </row>
    <row r="81" spans="1:12" s="90" customFormat="1" ht="13.5" x14ac:dyDescent="0.25">
      <c r="A81" s="93"/>
      <c r="B81" s="99"/>
      <c r="C81" s="103"/>
      <c r="D81" s="99"/>
      <c r="E81" s="112"/>
      <c r="F81" s="233"/>
      <c r="G81" s="234"/>
      <c r="H81" s="234"/>
      <c r="I81" s="235"/>
      <c r="J81" s="98">
        <v>0</v>
      </c>
      <c r="K81" s="220"/>
      <c r="L81" s="220"/>
    </row>
    <row r="82" spans="1:12" s="90" customFormat="1" ht="13.5" x14ac:dyDescent="0.25">
      <c r="A82" s="93"/>
      <c r="B82" s="99"/>
      <c r="C82" s="103"/>
      <c r="D82" s="99"/>
      <c r="E82" s="111"/>
      <c r="F82" s="233"/>
      <c r="G82" s="234"/>
      <c r="H82" s="234"/>
      <c r="I82" s="235"/>
      <c r="J82" s="98">
        <v>0</v>
      </c>
      <c r="K82" s="220"/>
      <c r="L82" s="220"/>
    </row>
    <row r="83" spans="1:12" s="90" customFormat="1" ht="13.5" x14ac:dyDescent="0.25">
      <c r="A83" s="93"/>
      <c r="B83" s="99"/>
      <c r="C83" s="103"/>
      <c r="D83" s="99"/>
      <c r="E83" s="102"/>
      <c r="F83" s="233"/>
      <c r="G83" s="234"/>
      <c r="H83" s="234"/>
      <c r="I83" s="235"/>
      <c r="J83" s="98">
        <v>0</v>
      </c>
      <c r="K83" s="220"/>
      <c r="L83" s="220"/>
    </row>
    <row r="84" spans="1:12" s="90" customFormat="1" ht="13.5" customHeight="1" x14ac:dyDescent="0.25">
      <c r="A84" s="93"/>
      <c r="B84" s="99"/>
      <c r="C84" s="103"/>
      <c r="D84" s="100"/>
      <c r="E84" s="101"/>
      <c r="F84" s="232"/>
      <c r="G84" s="232"/>
      <c r="H84" s="232"/>
      <c r="I84" s="232"/>
      <c r="J84" s="98">
        <v>0</v>
      </c>
      <c r="K84" s="225"/>
      <c r="L84" s="226"/>
    </row>
    <row r="85" spans="1:12" s="90" customFormat="1" ht="13.5" customHeight="1" x14ac:dyDescent="0.25">
      <c r="A85" s="93"/>
      <c r="B85" s="99"/>
      <c r="C85" s="103"/>
      <c r="D85" s="100"/>
      <c r="E85" s="101"/>
      <c r="F85" s="232"/>
      <c r="G85" s="232"/>
      <c r="H85" s="232"/>
      <c r="I85" s="232"/>
      <c r="J85" s="98">
        <v>0</v>
      </c>
      <c r="K85" s="225"/>
      <c r="L85" s="226"/>
    </row>
    <row r="86" spans="1:12" s="90" customFormat="1" ht="13.5" x14ac:dyDescent="0.25">
      <c r="A86" s="93"/>
      <c r="B86" s="99"/>
      <c r="C86" s="103"/>
      <c r="D86" s="113"/>
      <c r="E86" s="106"/>
      <c r="F86" s="233"/>
      <c r="G86" s="234"/>
      <c r="H86" s="234"/>
      <c r="I86" s="235"/>
      <c r="J86" s="98">
        <v>0</v>
      </c>
      <c r="K86" s="225"/>
      <c r="L86" s="226"/>
    </row>
    <row r="87" spans="1:12" s="90" customFormat="1" ht="13.5" x14ac:dyDescent="0.25">
      <c r="A87" s="93"/>
      <c r="B87" s="99"/>
      <c r="C87" s="103"/>
      <c r="D87" s="114"/>
      <c r="E87" s="106"/>
      <c r="F87" s="233"/>
      <c r="G87" s="234"/>
      <c r="H87" s="234"/>
      <c r="I87" s="235"/>
      <c r="J87" s="98">
        <v>0</v>
      </c>
      <c r="K87" s="225"/>
      <c r="L87" s="226"/>
    </row>
    <row r="88" spans="1:12" s="90" customFormat="1" ht="13.5" x14ac:dyDescent="0.25">
      <c r="A88" s="93"/>
      <c r="B88" s="99"/>
      <c r="C88" s="103"/>
      <c r="D88" s="115"/>
      <c r="E88" s="106"/>
      <c r="F88" s="233"/>
      <c r="G88" s="234"/>
      <c r="H88" s="234"/>
      <c r="I88" s="235"/>
      <c r="J88" s="98">
        <v>0</v>
      </c>
      <c r="K88" s="225"/>
      <c r="L88" s="226"/>
    </row>
    <row r="89" spans="1:12" s="90" customFormat="1" ht="13.5" customHeight="1" x14ac:dyDescent="0.25">
      <c r="A89" s="93"/>
      <c r="B89" s="99"/>
      <c r="C89" s="103"/>
      <c r="D89" s="100"/>
      <c r="E89" s="101"/>
      <c r="F89" s="232"/>
      <c r="G89" s="232"/>
      <c r="H89" s="232"/>
      <c r="I89" s="232"/>
      <c r="J89" s="98">
        <v>0</v>
      </c>
      <c r="K89" s="225"/>
      <c r="L89" s="226"/>
    </row>
    <row r="90" spans="1:12" s="90" customFormat="1" ht="13.5" x14ac:dyDescent="0.25">
      <c r="A90" s="93"/>
      <c r="B90" s="99"/>
      <c r="C90" s="103"/>
      <c r="D90" s="115"/>
      <c r="E90" s="106"/>
      <c r="F90" s="233"/>
      <c r="G90" s="234"/>
      <c r="H90" s="234"/>
      <c r="I90" s="235"/>
      <c r="J90" s="98">
        <v>0</v>
      </c>
      <c r="K90" s="225"/>
      <c r="L90" s="226"/>
    </row>
    <row r="91" spans="1:12" s="90" customFormat="1" ht="13.5" customHeight="1" x14ac:dyDescent="0.25">
      <c r="A91" s="93"/>
      <c r="B91" s="99"/>
      <c r="C91" s="103"/>
      <c r="D91" s="100"/>
      <c r="E91" s="101"/>
      <c r="F91" s="232"/>
      <c r="G91" s="232"/>
      <c r="H91" s="232"/>
      <c r="I91" s="232"/>
      <c r="J91" s="98">
        <v>0</v>
      </c>
      <c r="K91" s="225"/>
      <c r="L91" s="226"/>
    </row>
    <row r="92" spans="1:12" s="90" customFormat="1" ht="13.5" x14ac:dyDescent="0.25">
      <c r="A92" s="93"/>
      <c r="B92" s="99"/>
      <c r="C92" s="95"/>
      <c r="D92" s="99"/>
      <c r="E92" s="102"/>
      <c r="F92" s="233"/>
      <c r="G92" s="234"/>
      <c r="H92" s="234"/>
      <c r="I92" s="235"/>
      <c r="J92" s="98">
        <v>0</v>
      </c>
      <c r="K92" s="225"/>
      <c r="L92" s="226"/>
    </row>
    <row r="93" spans="1:12" s="90" customFormat="1" ht="13.5" customHeight="1" x14ac:dyDescent="0.25">
      <c r="A93" s="93"/>
      <c r="B93" s="99"/>
      <c r="C93" s="95"/>
      <c r="D93" s="100"/>
      <c r="E93" s="101"/>
      <c r="F93" s="232"/>
      <c r="G93" s="232"/>
      <c r="H93" s="232"/>
      <c r="I93" s="232"/>
      <c r="J93" s="98">
        <v>0</v>
      </c>
      <c r="K93" s="225"/>
      <c r="L93" s="226"/>
    </row>
    <row r="94" spans="1:12" s="90" customFormat="1" ht="13.5" x14ac:dyDescent="0.25">
      <c r="A94" s="93"/>
      <c r="B94" s="99"/>
      <c r="C94" s="95"/>
      <c r="D94" s="104"/>
      <c r="E94" s="106"/>
      <c r="F94" s="233"/>
      <c r="G94" s="234"/>
      <c r="H94" s="234"/>
      <c r="I94" s="235"/>
      <c r="J94" s="98">
        <v>0</v>
      </c>
      <c r="K94" s="227"/>
      <c r="L94" s="228"/>
    </row>
    <row r="95" spans="1:12" s="90" customFormat="1" ht="13.5" x14ac:dyDescent="0.25">
      <c r="A95" s="93"/>
      <c r="B95" s="99"/>
      <c r="C95" s="95"/>
      <c r="D95" s="104"/>
      <c r="E95" s="106"/>
      <c r="F95" s="233"/>
      <c r="G95" s="234"/>
      <c r="H95" s="234"/>
      <c r="I95" s="235"/>
      <c r="J95" s="98">
        <v>0</v>
      </c>
      <c r="K95" s="227"/>
      <c r="L95" s="228"/>
    </row>
    <row r="96" spans="1:12" s="90" customFormat="1" ht="13.5" x14ac:dyDescent="0.25">
      <c r="A96" s="93"/>
      <c r="B96" s="99"/>
      <c r="C96" s="95"/>
      <c r="D96" s="109"/>
      <c r="E96" s="106"/>
      <c r="F96" s="233"/>
      <c r="G96" s="234"/>
      <c r="H96" s="234"/>
      <c r="I96" s="235"/>
      <c r="J96" s="98">
        <v>0</v>
      </c>
      <c r="K96" s="227"/>
      <c r="L96" s="228"/>
    </row>
    <row r="97" spans="1:12" s="90" customFormat="1" ht="13.5" customHeight="1" x14ac:dyDescent="0.25">
      <c r="A97" s="93"/>
      <c r="B97" s="99"/>
      <c r="C97" s="95"/>
      <c r="D97" s="100"/>
      <c r="E97" s="101"/>
      <c r="F97" s="232"/>
      <c r="G97" s="232"/>
      <c r="H97" s="232"/>
      <c r="I97" s="232"/>
      <c r="J97" s="98">
        <v>0</v>
      </c>
      <c r="K97" s="225"/>
      <c r="L97" s="226"/>
    </row>
    <row r="98" spans="1:12" s="90" customFormat="1" x14ac:dyDescent="0.2">
      <c r="A98" s="93"/>
      <c r="B98" s="99"/>
      <c r="C98" s="57"/>
      <c r="D98" s="99"/>
      <c r="E98" s="102"/>
      <c r="F98" s="231"/>
      <c r="G98" s="231"/>
      <c r="H98" s="231"/>
      <c r="I98" s="231"/>
      <c r="J98" s="98">
        <v>0</v>
      </c>
      <c r="K98" s="220"/>
      <c r="L98" s="220"/>
    </row>
    <row r="99" spans="1:12" s="90" customFormat="1" x14ac:dyDescent="0.2">
      <c r="A99" s="93"/>
      <c r="B99" s="99"/>
      <c r="C99" s="99"/>
      <c r="D99" s="99"/>
      <c r="E99" s="102"/>
      <c r="F99" s="231"/>
      <c r="G99" s="231"/>
      <c r="H99" s="231"/>
      <c r="I99" s="231"/>
      <c r="J99" s="98">
        <v>0</v>
      </c>
      <c r="K99" s="220"/>
      <c r="L99" s="220"/>
    </row>
    <row r="100" spans="1:12" s="90" customFormat="1" x14ac:dyDescent="0.2">
      <c r="A100" s="93"/>
      <c r="B100" s="99"/>
      <c r="C100" s="99"/>
      <c r="D100" s="99"/>
      <c r="E100" s="102"/>
      <c r="F100" s="231"/>
      <c r="G100" s="231"/>
      <c r="H100" s="231"/>
      <c r="I100" s="231"/>
      <c r="J100" s="98">
        <v>0</v>
      </c>
      <c r="K100" s="220"/>
      <c r="L100" s="220"/>
    </row>
    <row r="101" spans="1:12" s="90" customFormat="1" x14ac:dyDescent="0.2">
      <c r="A101" s="93"/>
      <c r="B101" s="99"/>
      <c r="C101" s="99"/>
      <c r="D101" s="99"/>
      <c r="E101" s="102"/>
      <c r="F101" s="231"/>
      <c r="G101" s="231"/>
      <c r="H101" s="231"/>
      <c r="I101" s="231"/>
      <c r="J101" s="98">
        <v>0</v>
      </c>
      <c r="K101" s="220"/>
      <c r="L101" s="220"/>
    </row>
    <row r="102" spans="1:12" s="90" customFormat="1" x14ac:dyDescent="0.2">
      <c r="A102" s="93"/>
      <c r="B102" s="99"/>
      <c r="C102" s="99"/>
      <c r="D102" s="99"/>
      <c r="E102" s="102"/>
      <c r="F102" s="231"/>
      <c r="G102" s="231"/>
      <c r="H102" s="231"/>
      <c r="I102" s="231"/>
      <c r="J102" s="98">
        <v>0</v>
      </c>
      <c r="K102" s="220"/>
      <c r="L102" s="220"/>
    </row>
    <row r="103" spans="1:12" s="90" customFormat="1" x14ac:dyDescent="0.2">
      <c r="A103" s="93"/>
      <c r="B103" s="99"/>
      <c r="C103" s="99"/>
      <c r="D103" s="99"/>
      <c r="E103" s="102"/>
      <c r="F103" s="231"/>
      <c r="G103" s="231"/>
      <c r="H103" s="231"/>
      <c r="I103" s="231"/>
      <c r="J103" s="98">
        <v>0</v>
      </c>
      <c r="K103" s="220"/>
      <c r="L103" s="220"/>
    </row>
    <row r="104" spans="1:12" s="90" customFormat="1" x14ac:dyDescent="0.2">
      <c r="A104" s="93"/>
      <c r="B104" s="99"/>
      <c r="C104" s="99"/>
      <c r="D104" s="99"/>
      <c r="E104" s="102"/>
      <c r="F104" s="231"/>
      <c r="G104" s="231"/>
      <c r="H104" s="231"/>
      <c r="I104" s="231"/>
      <c r="J104" s="98">
        <v>0</v>
      </c>
      <c r="K104" s="220"/>
      <c r="L104" s="220"/>
    </row>
    <row r="105" spans="1:12" s="90" customFormat="1" x14ac:dyDescent="0.2">
      <c r="A105" s="93"/>
      <c r="B105" s="99"/>
      <c r="C105" s="99"/>
      <c r="D105" s="99"/>
      <c r="E105" s="102"/>
      <c r="F105" s="231"/>
      <c r="G105" s="231"/>
      <c r="H105" s="231"/>
      <c r="I105" s="231"/>
      <c r="J105" s="98">
        <v>0</v>
      </c>
      <c r="K105" s="220"/>
      <c r="L105" s="220"/>
    </row>
    <row r="106" spans="1:12" s="90" customFormat="1" x14ac:dyDescent="0.2">
      <c r="A106" s="93"/>
      <c r="B106" s="99"/>
      <c r="C106" s="99"/>
      <c r="D106" s="99"/>
      <c r="E106" s="102"/>
      <c r="F106" s="231"/>
      <c r="G106" s="231"/>
      <c r="H106" s="231"/>
      <c r="I106" s="231"/>
      <c r="J106" s="98">
        <v>0</v>
      </c>
      <c r="K106" s="220"/>
      <c r="L106" s="220"/>
    </row>
    <row r="107" spans="1:12" s="90" customFormat="1" x14ac:dyDescent="0.2">
      <c r="A107" s="93"/>
      <c r="B107" s="99"/>
      <c r="C107" s="99"/>
      <c r="D107" s="99"/>
      <c r="E107" s="102"/>
      <c r="F107" s="231"/>
      <c r="G107" s="231"/>
      <c r="H107" s="231"/>
      <c r="I107" s="231"/>
      <c r="J107" s="98">
        <v>0</v>
      </c>
      <c r="K107" s="220"/>
      <c r="L107" s="220"/>
    </row>
    <row r="108" spans="1:12" s="90" customFormat="1" x14ac:dyDescent="0.2">
      <c r="A108" s="93"/>
      <c r="B108" s="99"/>
      <c r="C108" s="99"/>
      <c r="D108" s="99"/>
      <c r="E108" s="102"/>
      <c r="F108" s="231"/>
      <c r="G108" s="231"/>
      <c r="H108" s="231"/>
      <c r="I108" s="231"/>
      <c r="J108" s="98">
        <v>0</v>
      </c>
      <c r="K108" s="220"/>
      <c r="L108" s="220"/>
    </row>
    <row r="109" spans="1:12" s="90" customFormat="1" x14ac:dyDescent="0.2">
      <c r="A109" s="93"/>
      <c r="B109" s="99"/>
      <c r="C109" s="99"/>
      <c r="D109" s="99"/>
      <c r="E109" s="102"/>
      <c r="F109" s="231"/>
      <c r="G109" s="231"/>
      <c r="H109" s="231"/>
      <c r="I109" s="231"/>
      <c r="J109" s="98">
        <v>0</v>
      </c>
      <c r="K109" s="220"/>
      <c r="L109" s="220"/>
    </row>
    <row r="110" spans="1:12" s="90" customFormat="1" x14ac:dyDescent="0.2">
      <c r="A110" s="93"/>
      <c r="B110" s="99"/>
      <c r="C110" s="99"/>
      <c r="D110" s="99"/>
      <c r="E110" s="102"/>
      <c r="F110" s="231"/>
      <c r="G110" s="231"/>
      <c r="H110" s="231"/>
      <c r="I110" s="231"/>
      <c r="J110" s="98">
        <v>0</v>
      </c>
      <c r="K110" s="220"/>
      <c r="L110" s="220"/>
    </row>
    <row r="111" spans="1:12" s="90" customFormat="1" x14ac:dyDescent="0.2">
      <c r="A111" s="93"/>
      <c r="B111" s="99"/>
      <c r="C111" s="99"/>
      <c r="D111" s="99"/>
      <c r="E111" s="102"/>
      <c r="F111" s="231"/>
      <c r="G111" s="231"/>
      <c r="H111" s="231"/>
      <c r="I111" s="231"/>
      <c r="J111" s="98">
        <v>0</v>
      </c>
      <c r="K111" s="220"/>
      <c r="L111" s="220"/>
    </row>
    <row r="112" spans="1:12" s="90" customFormat="1" x14ac:dyDescent="0.2">
      <c r="A112" s="93"/>
      <c r="B112" s="99"/>
      <c r="C112" s="99"/>
      <c r="D112" s="99"/>
      <c r="E112" s="102"/>
      <c r="F112" s="231"/>
      <c r="G112" s="231"/>
      <c r="H112" s="231"/>
      <c r="I112" s="231"/>
      <c r="J112" s="98">
        <v>0</v>
      </c>
      <c r="K112" s="220"/>
      <c r="L112" s="220"/>
    </row>
    <row r="113" spans="1:12" s="90" customFormat="1" x14ac:dyDescent="0.2">
      <c r="A113" s="93"/>
      <c r="B113" s="99"/>
      <c r="C113" s="99"/>
      <c r="D113" s="99"/>
      <c r="E113" s="102"/>
      <c r="F113" s="231"/>
      <c r="G113" s="231"/>
      <c r="H113" s="231"/>
      <c r="I113" s="231"/>
      <c r="J113" s="98">
        <v>0</v>
      </c>
      <c r="K113" s="220"/>
      <c r="L113" s="220"/>
    </row>
    <row r="114" spans="1:12" s="90" customFormat="1" x14ac:dyDescent="0.2">
      <c r="A114" s="93"/>
      <c r="B114" s="99"/>
      <c r="C114" s="99"/>
      <c r="D114" s="99"/>
      <c r="E114" s="102"/>
      <c r="F114" s="231"/>
      <c r="G114" s="231"/>
      <c r="H114" s="231"/>
      <c r="I114" s="231"/>
      <c r="J114" s="98">
        <v>0</v>
      </c>
      <c r="K114" s="220"/>
      <c r="L114" s="220"/>
    </row>
    <row r="115" spans="1:12" s="90" customFormat="1" x14ac:dyDescent="0.2">
      <c r="A115" s="93"/>
      <c r="B115" s="99"/>
      <c r="C115" s="99"/>
      <c r="D115" s="99"/>
      <c r="E115" s="102"/>
      <c r="F115" s="231"/>
      <c r="G115" s="231"/>
      <c r="H115" s="231"/>
      <c r="I115" s="231"/>
      <c r="J115" s="98">
        <v>0</v>
      </c>
      <c r="K115" s="220"/>
      <c r="L115" s="220"/>
    </row>
    <row r="116" spans="1:12" s="90" customFormat="1" x14ac:dyDescent="0.2">
      <c r="A116" s="93"/>
      <c r="B116" s="99"/>
      <c r="C116" s="99"/>
      <c r="D116" s="99"/>
      <c r="E116" s="102"/>
      <c r="F116" s="231"/>
      <c r="G116" s="231"/>
      <c r="H116" s="231"/>
      <c r="I116" s="231"/>
      <c r="J116" s="98">
        <v>0</v>
      </c>
      <c r="K116" s="220"/>
      <c r="L116" s="220"/>
    </row>
    <row r="117" spans="1:12" s="90" customFormat="1" x14ac:dyDescent="0.2">
      <c r="A117" s="93"/>
      <c r="B117" s="99"/>
      <c r="C117" s="99"/>
      <c r="D117" s="99"/>
      <c r="E117" s="102"/>
      <c r="F117" s="231"/>
      <c r="G117" s="231"/>
      <c r="H117" s="231"/>
      <c r="I117" s="231"/>
      <c r="J117" s="98">
        <v>0</v>
      </c>
      <c r="K117" s="220"/>
      <c r="L117" s="220"/>
    </row>
    <row r="118" spans="1:12" s="90" customFormat="1" x14ac:dyDescent="0.2">
      <c r="A118" s="93"/>
      <c r="B118" s="99"/>
      <c r="C118" s="99"/>
      <c r="D118" s="99"/>
      <c r="E118" s="102"/>
      <c r="F118" s="231"/>
      <c r="G118" s="231"/>
      <c r="H118" s="231"/>
      <c r="I118" s="231"/>
      <c r="J118" s="98">
        <v>0</v>
      </c>
      <c r="K118" s="220"/>
      <c r="L118" s="220"/>
    </row>
    <row r="119" spans="1:12" s="90" customFormat="1" x14ac:dyDescent="0.2">
      <c r="A119" s="93"/>
      <c r="B119" s="99"/>
      <c r="C119" s="99"/>
      <c r="D119" s="99"/>
      <c r="E119" s="102"/>
      <c r="F119" s="231"/>
      <c r="G119" s="231"/>
      <c r="H119" s="231"/>
      <c r="I119" s="231"/>
      <c r="J119" s="98">
        <v>0</v>
      </c>
      <c r="K119" s="220"/>
      <c r="L119" s="220"/>
    </row>
    <row r="120" spans="1:12" s="90" customFormat="1" x14ac:dyDescent="0.2">
      <c r="A120" s="93"/>
      <c r="B120" s="99"/>
      <c r="C120" s="99"/>
      <c r="D120" s="99"/>
      <c r="E120" s="102"/>
      <c r="F120" s="231"/>
      <c r="G120" s="231"/>
      <c r="H120" s="231"/>
      <c r="I120" s="231"/>
      <c r="J120" s="98">
        <v>0</v>
      </c>
      <c r="K120" s="220"/>
      <c r="L120" s="220"/>
    </row>
    <row r="121" spans="1:12" s="90" customFormat="1" x14ac:dyDescent="0.2">
      <c r="A121" s="93"/>
      <c r="B121" s="99"/>
      <c r="C121" s="99"/>
      <c r="D121" s="99"/>
      <c r="E121" s="102"/>
      <c r="F121" s="231"/>
      <c r="G121" s="231"/>
      <c r="H121" s="231"/>
      <c r="I121" s="231"/>
      <c r="J121" s="98">
        <v>0</v>
      </c>
      <c r="K121" s="220"/>
      <c r="L121" s="220"/>
    </row>
    <row r="122" spans="1:12" s="90" customFormat="1" x14ac:dyDescent="0.2">
      <c r="A122" s="93"/>
      <c r="B122" s="99"/>
      <c r="C122" s="99"/>
      <c r="D122" s="99"/>
      <c r="E122" s="102"/>
      <c r="F122" s="231"/>
      <c r="G122" s="231"/>
      <c r="H122" s="231"/>
      <c r="I122" s="231"/>
      <c r="J122" s="98">
        <v>0</v>
      </c>
      <c r="K122" s="220"/>
      <c r="L122" s="220"/>
    </row>
    <row r="123" spans="1:12" s="90" customFormat="1" x14ac:dyDescent="0.2">
      <c r="A123" s="93"/>
      <c r="B123" s="99"/>
      <c r="C123" s="99"/>
      <c r="D123" s="99"/>
      <c r="E123" s="102"/>
      <c r="F123" s="231"/>
      <c r="G123" s="231"/>
      <c r="H123" s="231"/>
      <c r="I123" s="231"/>
      <c r="J123" s="98">
        <v>0</v>
      </c>
      <c r="K123" s="220"/>
      <c r="L123" s="220"/>
    </row>
    <row r="124" spans="1:12" s="90" customFormat="1" x14ac:dyDescent="0.2">
      <c r="A124" s="93"/>
      <c r="B124" s="99"/>
      <c r="C124" s="99"/>
      <c r="D124" s="99"/>
      <c r="E124" s="102"/>
      <c r="F124" s="231"/>
      <c r="G124" s="231"/>
      <c r="H124" s="231"/>
      <c r="I124" s="231"/>
      <c r="J124" s="98">
        <v>0</v>
      </c>
      <c r="K124" s="220"/>
      <c r="L124" s="220"/>
    </row>
    <row r="125" spans="1:12" s="90" customFormat="1" x14ac:dyDescent="0.2">
      <c r="A125" s="93"/>
      <c r="B125" s="99"/>
      <c r="C125" s="99"/>
      <c r="D125" s="99"/>
      <c r="E125" s="102"/>
      <c r="F125" s="231"/>
      <c r="G125" s="231"/>
      <c r="H125" s="231"/>
      <c r="I125" s="231"/>
      <c r="J125" s="98">
        <v>0</v>
      </c>
      <c r="K125" s="220"/>
      <c r="L125" s="220"/>
    </row>
    <row r="126" spans="1:12" s="90" customFormat="1" x14ac:dyDescent="0.2">
      <c r="A126" s="93"/>
      <c r="B126" s="99"/>
      <c r="C126" s="99"/>
      <c r="D126" s="99"/>
      <c r="E126" s="102"/>
      <c r="F126" s="231"/>
      <c r="G126" s="231"/>
      <c r="H126" s="231"/>
      <c r="I126" s="231"/>
      <c r="J126" s="98">
        <v>0</v>
      </c>
      <c r="K126" s="220"/>
      <c r="L126" s="220"/>
    </row>
    <row r="127" spans="1:12" s="90" customFormat="1" x14ac:dyDescent="0.2">
      <c r="A127" s="93"/>
      <c r="B127" s="99"/>
      <c r="C127" s="99"/>
      <c r="D127" s="99"/>
      <c r="E127" s="102"/>
      <c r="F127" s="231"/>
      <c r="G127" s="231"/>
      <c r="H127" s="231"/>
      <c r="I127" s="231"/>
      <c r="J127" s="98">
        <v>0</v>
      </c>
      <c r="K127" s="220"/>
      <c r="L127" s="220"/>
    </row>
    <row r="128" spans="1:12" s="90" customFormat="1" x14ac:dyDescent="0.2">
      <c r="A128" s="93"/>
      <c r="B128" s="99"/>
      <c r="C128" s="99"/>
      <c r="D128" s="99"/>
      <c r="E128" s="102"/>
      <c r="F128" s="231"/>
      <c r="G128" s="231"/>
      <c r="H128" s="231"/>
      <c r="I128" s="231"/>
      <c r="J128" s="98">
        <v>0</v>
      </c>
      <c r="K128" s="220"/>
      <c r="L128" s="220"/>
    </row>
    <row r="129" spans="1:12" s="90" customFormat="1" x14ac:dyDescent="0.2">
      <c r="A129" s="93"/>
      <c r="B129" s="99"/>
      <c r="C129" s="99"/>
      <c r="D129" s="99"/>
      <c r="E129" s="102"/>
      <c r="F129" s="231"/>
      <c r="G129" s="231"/>
      <c r="H129" s="231"/>
      <c r="I129" s="231"/>
      <c r="J129" s="98">
        <v>0</v>
      </c>
      <c r="K129" s="220"/>
      <c r="L129" s="220"/>
    </row>
    <row r="130" spans="1:12" s="90" customFormat="1" x14ac:dyDescent="0.2">
      <c r="A130" s="93"/>
      <c r="B130" s="99"/>
      <c r="C130" s="99"/>
      <c r="D130" s="99"/>
      <c r="E130" s="102"/>
      <c r="F130" s="231"/>
      <c r="G130" s="231"/>
      <c r="H130" s="231"/>
      <c r="I130" s="231"/>
      <c r="J130" s="98">
        <v>0</v>
      </c>
      <c r="K130" s="220"/>
      <c r="L130" s="220"/>
    </row>
    <row r="131" spans="1:12" s="90" customFormat="1" x14ac:dyDescent="0.2">
      <c r="A131" s="93"/>
      <c r="B131" s="99"/>
      <c r="C131" s="99"/>
      <c r="D131" s="99"/>
      <c r="E131" s="102"/>
      <c r="F131" s="231"/>
      <c r="G131" s="231"/>
      <c r="H131" s="231"/>
      <c r="I131" s="231"/>
      <c r="J131" s="98">
        <v>0</v>
      </c>
      <c r="K131" s="220"/>
      <c r="L131" s="220"/>
    </row>
    <row r="132" spans="1:12" s="90" customFormat="1" x14ac:dyDescent="0.2">
      <c r="A132" s="93"/>
      <c r="B132" s="99"/>
      <c r="C132" s="99"/>
      <c r="D132" s="99"/>
      <c r="E132" s="102"/>
      <c r="F132" s="231"/>
      <c r="G132" s="231"/>
      <c r="H132" s="231"/>
      <c r="I132" s="231"/>
      <c r="J132" s="98">
        <v>0</v>
      </c>
      <c r="K132" s="220"/>
      <c r="L132" s="220"/>
    </row>
    <row r="133" spans="1:12" s="90" customFormat="1" x14ac:dyDescent="0.2">
      <c r="A133" s="93"/>
      <c r="B133" s="99"/>
      <c r="C133" s="99"/>
      <c r="D133" s="99"/>
      <c r="E133" s="102"/>
      <c r="F133" s="231"/>
      <c r="G133" s="231"/>
      <c r="H133" s="231"/>
      <c r="I133" s="231"/>
      <c r="J133" s="98">
        <v>0</v>
      </c>
      <c r="K133" s="220"/>
      <c r="L133" s="220"/>
    </row>
    <row r="134" spans="1:12" s="90" customFormat="1" x14ac:dyDescent="0.2">
      <c r="A134" s="93"/>
      <c r="B134" s="99"/>
      <c r="C134" s="99"/>
      <c r="D134" s="99"/>
      <c r="E134" s="102"/>
      <c r="F134" s="231"/>
      <c r="G134" s="231"/>
      <c r="H134" s="231"/>
      <c r="I134" s="231"/>
      <c r="J134" s="98">
        <v>0</v>
      </c>
      <c r="K134" s="220"/>
      <c r="L134" s="220"/>
    </row>
    <row r="135" spans="1:12" s="90" customFormat="1" x14ac:dyDescent="0.2">
      <c r="A135" s="93"/>
      <c r="B135" s="99"/>
      <c r="C135" s="99"/>
      <c r="D135" s="99"/>
      <c r="E135" s="102"/>
      <c r="F135" s="231"/>
      <c r="G135" s="231"/>
      <c r="H135" s="231"/>
      <c r="I135" s="231"/>
      <c r="J135" s="98">
        <v>0</v>
      </c>
      <c r="K135" s="220"/>
      <c r="L135" s="220"/>
    </row>
    <row r="136" spans="1:12" s="90" customFormat="1" x14ac:dyDescent="0.2">
      <c r="A136" s="93"/>
      <c r="B136" s="99"/>
      <c r="C136" s="99"/>
      <c r="D136" s="99"/>
      <c r="E136" s="102"/>
      <c r="F136" s="231"/>
      <c r="G136" s="231"/>
      <c r="H136" s="231"/>
      <c r="I136" s="231"/>
      <c r="J136" s="98">
        <v>0</v>
      </c>
      <c r="K136" s="220"/>
      <c r="L136" s="220"/>
    </row>
    <row r="137" spans="1:12" s="90" customFormat="1" x14ac:dyDescent="0.2">
      <c r="A137" s="93"/>
      <c r="B137" s="99"/>
      <c r="C137" s="99"/>
      <c r="D137" s="99"/>
      <c r="E137" s="102"/>
      <c r="F137" s="231"/>
      <c r="G137" s="231"/>
      <c r="H137" s="231"/>
      <c r="I137" s="231"/>
      <c r="J137" s="98">
        <v>0</v>
      </c>
      <c r="K137" s="220"/>
      <c r="L137" s="220"/>
    </row>
    <row r="138" spans="1:12" s="90" customFormat="1" x14ac:dyDescent="0.2">
      <c r="A138" s="93"/>
      <c r="B138" s="99"/>
      <c r="C138" s="99"/>
      <c r="D138" s="99"/>
      <c r="E138" s="102"/>
      <c r="F138" s="231"/>
      <c r="G138" s="231"/>
      <c r="H138" s="231"/>
      <c r="I138" s="231"/>
      <c r="J138" s="98">
        <v>0</v>
      </c>
      <c r="K138" s="220"/>
      <c r="L138" s="220"/>
    </row>
    <row r="139" spans="1:12" s="90" customFormat="1" x14ac:dyDescent="0.2">
      <c r="A139" s="93"/>
      <c r="B139" s="99"/>
      <c r="C139" s="99"/>
      <c r="D139" s="99"/>
      <c r="E139" s="102"/>
      <c r="F139" s="231"/>
      <c r="G139" s="231"/>
      <c r="H139" s="231"/>
      <c r="I139" s="231"/>
      <c r="J139" s="98">
        <v>0</v>
      </c>
      <c r="K139" s="220"/>
      <c r="L139" s="220"/>
    </row>
    <row r="140" spans="1:12" s="90" customFormat="1" x14ac:dyDescent="0.2">
      <c r="A140" s="93"/>
      <c r="B140" s="99"/>
      <c r="C140" s="99"/>
      <c r="D140" s="99"/>
      <c r="E140" s="102"/>
      <c r="F140" s="231"/>
      <c r="G140" s="231"/>
      <c r="H140" s="231"/>
      <c r="I140" s="231"/>
      <c r="J140" s="98">
        <v>0</v>
      </c>
      <c r="K140" s="220"/>
      <c r="L140" s="220"/>
    </row>
    <row r="141" spans="1:12" s="90" customFormat="1" x14ac:dyDescent="0.2">
      <c r="A141" s="93"/>
      <c r="B141" s="99"/>
      <c r="C141" s="99"/>
      <c r="D141" s="99"/>
      <c r="E141" s="102"/>
      <c r="F141" s="231"/>
      <c r="G141" s="231"/>
      <c r="H141" s="231"/>
      <c r="I141" s="231"/>
      <c r="J141" s="98">
        <v>0</v>
      </c>
      <c r="K141" s="220"/>
      <c r="L141" s="220"/>
    </row>
    <row r="142" spans="1:12" s="90" customFormat="1" x14ac:dyDescent="0.2">
      <c r="A142" s="93"/>
      <c r="B142" s="99"/>
      <c r="C142" s="99"/>
      <c r="D142" s="99"/>
      <c r="E142" s="102"/>
      <c r="F142" s="231"/>
      <c r="G142" s="231"/>
      <c r="H142" s="231"/>
      <c r="I142" s="231"/>
      <c r="J142" s="98">
        <v>0</v>
      </c>
      <c r="K142" s="220"/>
      <c r="L142" s="220"/>
    </row>
    <row r="143" spans="1:12" s="90" customFormat="1" x14ac:dyDescent="0.2">
      <c r="A143" s="93"/>
      <c r="B143" s="99"/>
      <c r="C143" s="99"/>
      <c r="D143" s="99"/>
      <c r="E143" s="102"/>
      <c r="F143" s="231"/>
      <c r="G143" s="231"/>
      <c r="H143" s="231"/>
      <c r="I143" s="231"/>
      <c r="J143" s="98">
        <v>0</v>
      </c>
      <c r="K143" s="220"/>
      <c r="L143" s="220"/>
    </row>
    <row r="144" spans="1:12" s="90" customFormat="1" x14ac:dyDescent="0.2">
      <c r="A144" s="93"/>
      <c r="B144" s="99"/>
      <c r="C144" s="99"/>
      <c r="D144" s="99"/>
      <c r="E144" s="102"/>
      <c r="F144" s="231"/>
      <c r="G144" s="231"/>
      <c r="H144" s="231"/>
      <c r="I144" s="231"/>
      <c r="J144" s="98">
        <v>0</v>
      </c>
      <c r="K144" s="220"/>
      <c r="L144" s="220"/>
    </row>
    <row r="145" spans="1:12" s="90" customFormat="1" x14ac:dyDescent="0.2">
      <c r="A145" s="93"/>
      <c r="B145" s="99"/>
      <c r="C145" s="99"/>
      <c r="D145" s="99"/>
      <c r="E145" s="102"/>
      <c r="F145" s="231"/>
      <c r="G145" s="231"/>
      <c r="H145" s="231"/>
      <c r="I145" s="231"/>
      <c r="J145" s="98">
        <v>0</v>
      </c>
      <c r="K145" s="220"/>
      <c r="L145" s="220"/>
    </row>
    <row r="146" spans="1:12" s="90" customFormat="1" x14ac:dyDescent="0.2">
      <c r="A146" s="93"/>
      <c r="B146" s="99"/>
      <c r="C146" s="99"/>
      <c r="D146" s="99"/>
      <c r="E146" s="102"/>
      <c r="F146" s="231"/>
      <c r="G146" s="231"/>
      <c r="H146" s="231"/>
      <c r="I146" s="231"/>
      <c r="J146" s="98">
        <v>0</v>
      </c>
      <c r="K146" s="220"/>
      <c r="L146" s="220"/>
    </row>
    <row r="147" spans="1:12" s="90" customFormat="1" x14ac:dyDescent="0.2">
      <c r="A147" s="93"/>
      <c r="B147" s="99"/>
      <c r="C147" s="99"/>
      <c r="D147" s="99"/>
      <c r="E147" s="102"/>
      <c r="F147" s="231"/>
      <c r="G147" s="231"/>
      <c r="H147" s="231"/>
      <c r="I147" s="231"/>
      <c r="J147" s="98">
        <v>0</v>
      </c>
      <c r="K147" s="220"/>
      <c r="L147" s="220"/>
    </row>
    <row r="148" spans="1:12" s="90" customFormat="1" x14ac:dyDescent="0.2">
      <c r="A148" s="93"/>
      <c r="B148" s="99"/>
      <c r="C148" s="99"/>
      <c r="D148" s="99"/>
      <c r="E148" s="102"/>
      <c r="F148" s="231"/>
      <c r="G148" s="231"/>
      <c r="H148" s="231"/>
      <c r="I148" s="231"/>
      <c r="J148" s="98">
        <v>0</v>
      </c>
      <c r="K148" s="220"/>
      <c r="L148" s="220"/>
    </row>
    <row r="149" spans="1:12" s="90" customFormat="1" x14ac:dyDescent="0.2">
      <c r="A149" s="93"/>
      <c r="B149" s="99"/>
      <c r="C149" s="99"/>
      <c r="D149" s="99"/>
      <c r="E149" s="102"/>
      <c r="F149" s="231"/>
      <c r="G149" s="231"/>
      <c r="H149" s="231"/>
      <c r="I149" s="231"/>
      <c r="J149" s="98">
        <v>0</v>
      </c>
      <c r="K149" s="220"/>
      <c r="L149" s="220"/>
    </row>
    <row r="150" spans="1:12" s="90" customFormat="1" x14ac:dyDescent="0.2">
      <c r="A150" s="93"/>
      <c r="B150" s="99"/>
      <c r="C150" s="99"/>
      <c r="D150" s="99"/>
      <c r="E150" s="102"/>
      <c r="F150" s="231"/>
      <c r="G150" s="231"/>
      <c r="H150" s="231"/>
      <c r="I150" s="231"/>
      <c r="J150" s="98">
        <v>0</v>
      </c>
      <c r="K150" s="220"/>
      <c r="L150" s="220"/>
    </row>
    <row r="151" spans="1:12" s="90" customFormat="1" x14ac:dyDescent="0.2">
      <c r="A151" s="93"/>
      <c r="B151" s="99"/>
      <c r="C151" s="99"/>
      <c r="D151" s="99"/>
      <c r="E151" s="102"/>
      <c r="F151" s="231"/>
      <c r="G151" s="231"/>
      <c r="H151" s="231"/>
      <c r="I151" s="231"/>
      <c r="J151" s="98">
        <v>0</v>
      </c>
      <c r="K151" s="220"/>
      <c r="L151" s="220"/>
    </row>
    <row r="152" spans="1:12" s="90" customFormat="1" x14ac:dyDescent="0.2">
      <c r="A152" s="93"/>
      <c r="B152" s="99"/>
      <c r="C152" s="99"/>
      <c r="D152" s="99"/>
      <c r="E152" s="102"/>
      <c r="F152" s="231"/>
      <c r="G152" s="231"/>
      <c r="H152" s="231"/>
      <c r="I152" s="231"/>
      <c r="J152" s="98">
        <v>0</v>
      </c>
      <c r="K152" s="220"/>
      <c r="L152" s="220"/>
    </row>
    <row r="153" spans="1:12" s="90" customFormat="1" x14ac:dyDescent="0.2">
      <c r="A153" s="93"/>
      <c r="B153" s="99"/>
      <c r="C153" s="99"/>
      <c r="D153" s="99"/>
      <c r="E153" s="102"/>
      <c r="F153" s="231"/>
      <c r="G153" s="231"/>
      <c r="H153" s="231"/>
      <c r="I153" s="231"/>
      <c r="J153" s="98">
        <v>0</v>
      </c>
      <c r="K153" s="220"/>
      <c r="L153" s="220"/>
    </row>
    <row r="154" spans="1:12" s="90" customFormat="1" x14ac:dyDescent="0.2">
      <c r="A154" s="93"/>
      <c r="B154" s="99"/>
      <c r="C154" s="99"/>
      <c r="D154" s="99"/>
      <c r="E154" s="102"/>
      <c r="F154" s="231"/>
      <c r="G154" s="231"/>
      <c r="H154" s="231"/>
      <c r="I154" s="231"/>
      <c r="J154" s="98">
        <v>0</v>
      </c>
      <c r="K154" s="220"/>
      <c r="L154" s="220"/>
    </row>
    <row r="155" spans="1:12" s="90" customFormat="1" x14ac:dyDescent="0.2">
      <c r="A155" s="93"/>
      <c r="B155" s="99"/>
      <c r="C155" s="99"/>
      <c r="D155" s="99"/>
      <c r="E155" s="102"/>
      <c r="F155" s="231"/>
      <c r="G155" s="231"/>
      <c r="H155" s="231"/>
      <c r="I155" s="231"/>
      <c r="J155" s="98">
        <v>0</v>
      </c>
      <c r="K155" s="220"/>
      <c r="L155" s="220"/>
    </row>
    <row r="156" spans="1:12" s="90" customFormat="1" x14ac:dyDescent="0.2">
      <c r="A156" s="93"/>
      <c r="B156" s="99"/>
      <c r="C156" s="99"/>
      <c r="D156" s="99"/>
      <c r="E156" s="102"/>
      <c r="F156" s="231"/>
      <c r="G156" s="231"/>
      <c r="H156" s="231"/>
      <c r="I156" s="231"/>
      <c r="J156" s="98">
        <v>0</v>
      </c>
      <c r="K156" s="220"/>
      <c r="L156" s="220"/>
    </row>
    <row r="157" spans="1:12" s="90" customFormat="1" x14ac:dyDescent="0.2">
      <c r="A157" s="93"/>
      <c r="B157" s="99"/>
      <c r="C157" s="99"/>
      <c r="D157" s="99"/>
      <c r="E157" s="102"/>
      <c r="F157" s="231"/>
      <c r="G157" s="231"/>
      <c r="H157" s="231"/>
      <c r="I157" s="231"/>
      <c r="J157" s="98">
        <v>0</v>
      </c>
      <c r="K157" s="220"/>
      <c r="L157" s="220"/>
    </row>
    <row r="158" spans="1:12" s="90" customFormat="1" x14ac:dyDescent="0.2">
      <c r="A158" s="93"/>
      <c r="B158" s="99"/>
      <c r="C158" s="99"/>
      <c r="D158" s="99"/>
      <c r="E158" s="102"/>
      <c r="F158" s="231"/>
      <c r="G158" s="231"/>
      <c r="H158" s="231"/>
      <c r="I158" s="231"/>
      <c r="J158" s="98">
        <v>0</v>
      </c>
      <c r="K158" s="220"/>
      <c r="L158" s="220"/>
    </row>
    <row r="159" spans="1:12" s="90" customFormat="1" x14ac:dyDescent="0.2">
      <c r="A159" s="93"/>
      <c r="B159" s="99"/>
      <c r="C159" s="99"/>
      <c r="D159" s="99"/>
      <c r="E159" s="102"/>
      <c r="F159" s="231"/>
      <c r="G159" s="231"/>
      <c r="H159" s="231"/>
      <c r="I159" s="231"/>
      <c r="J159" s="98">
        <v>0</v>
      </c>
      <c r="K159" s="220"/>
      <c r="L159" s="220"/>
    </row>
    <row r="160" spans="1:12" s="90" customFormat="1" x14ac:dyDescent="0.2">
      <c r="A160" s="93"/>
      <c r="B160" s="99"/>
      <c r="C160" s="99"/>
      <c r="D160" s="99"/>
      <c r="E160" s="102"/>
      <c r="F160" s="231"/>
      <c r="G160" s="231"/>
      <c r="H160" s="231"/>
      <c r="I160" s="231"/>
      <c r="J160" s="98">
        <v>0</v>
      </c>
      <c r="K160" s="220"/>
      <c r="L160" s="220"/>
    </row>
    <row r="161" spans="1:12" s="90" customFormat="1" x14ac:dyDescent="0.2">
      <c r="A161" s="93"/>
      <c r="B161" s="99"/>
      <c r="C161" s="99"/>
      <c r="D161" s="99"/>
      <c r="E161" s="102"/>
      <c r="F161" s="231"/>
      <c r="G161" s="231"/>
      <c r="H161" s="231"/>
      <c r="I161" s="231"/>
      <c r="J161" s="98">
        <v>0</v>
      </c>
      <c r="K161" s="220"/>
      <c r="L161" s="220"/>
    </row>
    <row r="162" spans="1:12" s="90" customFormat="1" x14ac:dyDescent="0.2">
      <c r="A162" s="93"/>
      <c r="B162" s="99"/>
      <c r="C162" s="99"/>
      <c r="D162" s="99"/>
      <c r="E162" s="102"/>
      <c r="F162" s="231"/>
      <c r="G162" s="231"/>
      <c r="H162" s="231"/>
      <c r="I162" s="231"/>
      <c r="J162" s="98">
        <v>0</v>
      </c>
      <c r="K162" s="220"/>
      <c r="L162" s="220"/>
    </row>
    <row r="163" spans="1:12" s="90" customFormat="1" x14ac:dyDescent="0.2">
      <c r="A163" s="93"/>
      <c r="B163" s="99"/>
      <c r="C163" s="99"/>
      <c r="D163" s="99"/>
      <c r="E163" s="102"/>
      <c r="F163" s="231"/>
      <c r="G163" s="231"/>
      <c r="H163" s="231"/>
      <c r="I163" s="231"/>
      <c r="J163" s="98">
        <v>0</v>
      </c>
      <c r="K163" s="220"/>
      <c r="L163" s="220"/>
    </row>
    <row r="164" spans="1:12" s="90" customFormat="1" x14ac:dyDescent="0.2">
      <c r="A164" s="93"/>
      <c r="B164" s="99"/>
      <c r="C164" s="99"/>
      <c r="D164" s="99"/>
      <c r="E164" s="102"/>
      <c r="F164" s="231"/>
      <c r="G164" s="231"/>
      <c r="H164" s="231"/>
      <c r="I164" s="231"/>
      <c r="J164" s="98">
        <v>0</v>
      </c>
      <c r="K164" s="220"/>
      <c r="L164" s="220"/>
    </row>
    <row r="165" spans="1:12" s="90" customFormat="1" x14ac:dyDescent="0.2">
      <c r="A165" s="93"/>
      <c r="B165" s="99"/>
      <c r="C165" s="99"/>
      <c r="D165" s="99"/>
      <c r="E165" s="102"/>
      <c r="F165" s="231"/>
      <c r="G165" s="231"/>
      <c r="H165" s="231"/>
      <c r="I165" s="231"/>
      <c r="J165" s="98">
        <v>0</v>
      </c>
      <c r="K165" s="220"/>
      <c r="L165" s="220"/>
    </row>
    <row r="166" spans="1:12" s="90" customFormat="1" x14ac:dyDescent="0.2">
      <c r="A166" s="93"/>
      <c r="B166" s="99"/>
      <c r="C166" s="99"/>
      <c r="D166" s="99"/>
      <c r="E166" s="102"/>
      <c r="F166" s="231"/>
      <c r="G166" s="231"/>
      <c r="H166" s="231"/>
      <c r="I166" s="231"/>
      <c r="J166" s="98">
        <v>0</v>
      </c>
      <c r="K166" s="220"/>
      <c r="L166" s="220"/>
    </row>
    <row r="167" spans="1:12" s="90" customFormat="1" x14ac:dyDescent="0.2">
      <c r="A167" s="93"/>
      <c r="B167" s="99"/>
      <c r="C167" s="99"/>
      <c r="D167" s="99"/>
      <c r="E167" s="102"/>
      <c r="F167" s="231"/>
      <c r="G167" s="231"/>
      <c r="H167" s="231"/>
      <c r="I167" s="231"/>
      <c r="J167" s="98">
        <v>0</v>
      </c>
      <c r="K167" s="220"/>
      <c r="L167" s="220"/>
    </row>
    <row r="168" spans="1:12" s="90" customFormat="1" x14ac:dyDescent="0.2">
      <c r="A168" s="93"/>
      <c r="B168" s="99"/>
      <c r="C168" s="99"/>
      <c r="D168" s="99"/>
      <c r="E168" s="102"/>
      <c r="F168" s="231"/>
      <c r="G168" s="231"/>
      <c r="H168" s="231"/>
      <c r="I168" s="231"/>
      <c r="J168" s="98">
        <v>0</v>
      </c>
      <c r="K168" s="220"/>
      <c r="L168" s="220"/>
    </row>
    <row r="169" spans="1:12" s="90" customFormat="1" x14ac:dyDescent="0.2">
      <c r="A169" s="93"/>
      <c r="B169" s="99"/>
      <c r="C169" s="99"/>
      <c r="D169" s="99"/>
      <c r="E169" s="102"/>
      <c r="F169" s="231"/>
      <c r="G169" s="231"/>
      <c r="H169" s="231"/>
      <c r="I169" s="231"/>
      <c r="J169" s="98">
        <v>0</v>
      </c>
      <c r="K169" s="220"/>
      <c r="L169" s="220"/>
    </row>
    <row r="170" spans="1:12" s="90" customFormat="1" x14ac:dyDescent="0.2">
      <c r="A170" s="93"/>
      <c r="B170" s="99"/>
      <c r="C170" s="99"/>
      <c r="D170" s="99"/>
      <c r="E170" s="102"/>
      <c r="F170" s="231"/>
      <c r="G170" s="231"/>
      <c r="H170" s="231"/>
      <c r="I170" s="231"/>
      <c r="J170" s="98">
        <v>0</v>
      </c>
      <c r="K170" s="220"/>
      <c r="L170" s="220"/>
    </row>
    <row r="171" spans="1:12" s="90" customFormat="1" x14ac:dyDescent="0.2">
      <c r="A171" s="93"/>
      <c r="B171" s="99"/>
      <c r="C171" s="99"/>
      <c r="D171" s="99"/>
      <c r="E171" s="102"/>
      <c r="F171" s="231"/>
      <c r="G171" s="231"/>
      <c r="H171" s="231"/>
      <c r="I171" s="231"/>
      <c r="J171" s="98">
        <v>0</v>
      </c>
      <c r="K171" s="220"/>
      <c r="L171" s="220"/>
    </row>
    <row r="172" spans="1:12" s="90" customFormat="1" x14ac:dyDescent="0.2">
      <c r="A172" s="93"/>
      <c r="B172" s="99"/>
      <c r="C172" s="99"/>
      <c r="D172" s="99"/>
      <c r="E172" s="102"/>
      <c r="F172" s="231"/>
      <c r="G172" s="231"/>
      <c r="H172" s="231"/>
      <c r="I172" s="231"/>
      <c r="J172" s="98">
        <v>0</v>
      </c>
      <c r="K172" s="220"/>
      <c r="L172" s="220"/>
    </row>
    <row r="173" spans="1:12" s="90" customFormat="1" x14ac:dyDescent="0.2">
      <c r="A173" s="93"/>
      <c r="B173" s="99"/>
      <c r="C173" s="99"/>
      <c r="D173" s="99"/>
      <c r="E173" s="102"/>
      <c r="F173" s="231"/>
      <c r="G173" s="231"/>
      <c r="H173" s="231"/>
      <c r="I173" s="231"/>
      <c r="J173" s="98">
        <v>0</v>
      </c>
      <c r="K173" s="220"/>
      <c r="L173" s="220"/>
    </row>
    <row r="174" spans="1:12" s="90" customFormat="1" x14ac:dyDescent="0.2">
      <c r="A174" s="93"/>
      <c r="B174" s="99"/>
      <c r="C174" s="99"/>
      <c r="D174" s="99"/>
      <c r="E174" s="102"/>
      <c r="F174" s="231"/>
      <c r="G174" s="231"/>
      <c r="H174" s="231"/>
      <c r="I174" s="231"/>
      <c r="J174" s="98">
        <v>0</v>
      </c>
      <c r="K174" s="220"/>
      <c r="L174" s="220"/>
    </row>
    <row r="175" spans="1:12" s="90" customFormat="1" x14ac:dyDescent="0.2">
      <c r="A175" s="93"/>
      <c r="B175" s="99"/>
      <c r="C175" s="99"/>
      <c r="D175" s="99"/>
      <c r="E175" s="102"/>
      <c r="F175" s="231"/>
      <c r="G175" s="231"/>
      <c r="H175" s="231"/>
      <c r="I175" s="231"/>
      <c r="J175" s="98">
        <v>0</v>
      </c>
      <c r="K175" s="220"/>
      <c r="L175" s="220"/>
    </row>
    <row r="176" spans="1:12" s="90" customFormat="1" x14ac:dyDescent="0.2">
      <c r="A176" s="93"/>
      <c r="B176" s="99"/>
      <c r="C176" s="99"/>
      <c r="D176" s="99"/>
      <c r="E176" s="102"/>
      <c r="F176" s="231"/>
      <c r="G176" s="231"/>
      <c r="H176" s="231"/>
      <c r="I176" s="231"/>
      <c r="J176" s="98">
        <v>0</v>
      </c>
      <c r="K176" s="220"/>
      <c r="L176" s="220"/>
    </row>
    <row r="177" spans="1:12" s="90" customFormat="1" x14ac:dyDescent="0.2">
      <c r="A177" s="93"/>
      <c r="B177" s="99"/>
      <c r="C177" s="99"/>
      <c r="D177" s="99"/>
      <c r="E177" s="102"/>
      <c r="F177" s="231"/>
      <c r="G177" s="231"/>
      <c r="H177" s="231"/>
      <c r="I177" s="231"/>
      <c r="J177" s="98">
        <v>0</v>
      </c>
      <c r="K177" s="220"/>
      <c r="L177" s="220"/>
    </row>
    <row r="178" spans="1:12" s="90" customFormat="1" x14ac:dyDescent="0.2">
      <c r="A178" s="93"/>
      <c r="B178" s="99"/>
      <c r="C178" s="99"/>
      <c r="D178" s="99"/>
      <c r="E178" s="102"/>
      <c r="F178" s="231"/>
      <c r="G178" s="231"/>
      <c r="H178" s="231"/>
      <c r="I178" s="231"/>
      <c r="J178" s="98">
        <v>0</v>
      </c>
      <c r="K178" s="220"/>
      <c r="L178" s="220"/>
    </row>
    <row r="179" spans="1:12" s="90" customFormat="1" x14ac:dyDescent="0.2">
      <c r="A179" s="93"/>
      <c r="B179" s="99"/>
      <c r="C179" s="99"/>
      <c r="D179" s="99"/>
      <c r="E179" s="102"/>
      <c r="F179" s="231"/>
      <c r="G179" s="231"/>
      <c r="H179" s="231"/>
      <c r="I179" s="231"/>
      <c r="J179" s="98">
        <v>0</v>
      </c>
      <c r="K179" s="220"/>
      <c r="L179" s="220"/>
    </row>
    <row r="180" spans="1:12" s="90" customFormat="1" x14ac:dyDescent="0.2">
      <c r="A180" s="93"/>
      <c r="B180" s="99"/>
      <c r="C180" s="99"/>
      <c r="D180" s="99"/>
      <c r="E180" s="102"/>
      <c r="F180" s="231"/>
      <c r="G180" s="231"/>
      <c r="H180" s="231"/>
      <c r="I180" s="231"/>
      <c r="J180" s="98">
        <v>0</v>
      </c>
      <c r="K180" s="220"/>
      <c r="L180" s="220"/>
    </row>
    <row r="181" spans="1:12" s="90" customFormat="1" x14ac:dyDescent="0.2">
      <c r="A181" s="93"/>
      <c r="B181" s="99"/>
      <c r="C181" s="99"/>
      <c r="D181" s="99"/>
      <c r="E181" s="102"/>
      <c r="F181" s="231"/>
      <c r="G181" s="231"/>
      <c r="H181" s="231"/>
      <c r="I181" s="231"/>
      <c r="J181" s="98">
        <v>0</v>
      </c>
      <c r="K181" s="220"/>
      <c r="L181" s="220"/>
    </row>
    <row r="182" spans="1:12" s="90" customFormat="1" x14ac:dyDescent="0.2">
      <c r="A182" s="93"/>
      <c r="B182" s="99"/>
      <c r="C182" s="99"/>
      <c r="D182" s="99"/>
      <c r="E182" s="102"/>
      <c r="F182" s="231"/>
      <c r="G182" s="231"/>
      <c r="H182" s="231"/>
      <c r="I182" s="231"/>
      <c r="J182" s="98">
        <v>0</v>
      </c>
      <c r="K182" s="220"/>
      <c r="L182" s="220"/>
    </row>
    <row r="183" spans="1:12" s="90" customFormat="1" x14ac:dyDescent="0.2">
      <c r="A183" s="93"/>
      <c r="B183" s="99"/>
      <c r="C183" s="99"/>
      <c r="D183" s="99"/>
      <c r="E183" s="102"/>
      <c r="F183" s="231"/>
      <c r="G183" s="231"/>
      <c r="H183" s="231"/>
      <c r="I183" s="231"/>
      <c r="J183" s="98">
        <v>0</v>
      </c>
      <c r="K183" s="220"/>
      <c r="L183" s="220"/>
    </row>
    <row r="184" spans="1:12" s="90" customFormat="1" x14ac:dyDescent="0.2">
      <c r="A184" s="93"/>
      <c r="B184" s="99"/>
      <c r="C184" s="99"/>
      <c r="D184" s="99"/>
      <c r="E184" s="102"/>
      <c r="F184" s="231"/>
      <c r="G184" s="231"/>
      <c r="H184" s="231"/>
      <c r="I184" s="231"/>
      <c r="J184" s="98">
        <v>0</v>
      </c>
      <c r="K184" s="220"/>
      <c r="L184" s="220"/>
    </row>
    <row r="185" spans="1:12" s="90" customFormat="1" x14ac:dyDescent="0.2">
      <c r="A185" s="93"/>
      <c r="B185" s="99"/>
      <c r="C185" s="99"/>
      <c r="D185" s="99"/>
      <c r="E185" s="102"/>
      <c r="F185" s="231"/>
      <c r="G185" s="231"/>
      <c r="H185" s="231"/>
      <c r="I185" s="231"/>
      <c r="J185" s="98">
        <v>0</v>
      </c>
      <c r="K185" s="220"/>
      <c r="L185" s="220"/>
    </row>
    <row r="186" spans="1:12" s="90" customFormat="1" x14ac:dyDescent="0.2">
      <c r="A186" s="93"/>
      <c r="B186" s="99"/>
      <c r="C186" s="99"/>
      <c r="D186" s="99"/>
      <c r="E186" s="102"/>
      <c r="F186" s="231"/>
      <c r="G186" s="231"/>
      <c r="H186" s="231"/>
      <c r="I186" s="231"/>
      <c r="J186" s="98">
        <v>0</v>
      </c>
      <c r="K186" s="220"/>
      <c r="L186" s="220"/>
    </row>
    <row r="187" spans="1:12" s="90" customFormat="1" x14ac:dyDescent="0.2">
      <c r="A187" s="93"/>
      <c r="B187" s="99"/>
      <c r="C187" s="99"/>
      <c r="D187" s="99"/>
      <c r="E187" s="102"/>
      <c r="F187" s="231"/>
      <c r="G187" s="231"/>
      <c r="H187" s="231"/>
      <c r="I187" s="231"/>
      <c r="J187" s="98">
        <v>0</v>
      </c>
      <c r="K187" s="220"/>
      <c r="L187" s="220"/>
    </row>
    <row r="188" spans="1:12" s="90" customFormat="1" x14ac:dyDescent="0.2">
      <c r="A188" s="93"/>
      <c r="B188" s="99"/>
      <c r="C188" s="99"/>
      <c r="D188" s="99"/>
      <c r="E188" s="102"/>
      <c r="F188" s="231"/>
      <c r="G188" s="231"/>
      <c r="H188" s="231"/>
      <c r="I188" s="231"/>
      <c r="J188" s="98">
        <v>0</v>
      </c>
      <c r="K188" s="220"/>
      <c r="L188" s="220"/>
    </row>
    <row r="189" spans="1:12" s="90" customFormat="1" x14ac:dyDescent="0.2">
      <c r="A189" s="93"/>
      <c r="B189" s="99"/>
      <c r="C189" s="99"/>
      <c r="D189" s="99"/>
      <c r="E189" s="102"/>
      <c r="F189" s="231"/>
      <c r="G189" s="231"/>
      <c r="H189" s="231"/>
      <c r="I189" s="231"/>
      <c r="J189" s="98">
        <v>0</v>
      </c>
      <c r="K189" s="220"/>
      <c r="L189" s="220"/>
    </row>
    <row r="190" spans="1:12" s="90" customFormat="1" x14ac:dyDescent="0.2">
      <c r="A190" s="93"/>
      <c r="B190" s="99"/>
      <c r="C190" s="99"/>
      <c r="D190" s="99"/>
      <c r="E190" s="102"/>
      <c r="F190" s="231"/>
      <c r="G190" s="231"/>
      <c r="H190" s="231"/>
      <c r="I190" s="231"/>
      <c r="J190" s="98">
        <v>0</v>
      </c>
      <c r="K190" s="220"/>
      <c r="L190" s="220"/>
    </row>
    <row r="191" spans="1:12" s="90" customFormat="1" x14ac:dyDescent="0.2">
      <c r="A191" s="93"/>
      <c r="B191" s="99"/>
      <c r="C191" s="99"/>
      <c r="D191" s="99"/>
      <c r="E191" s="102"/>
      <c r="F191" s="231"/>
      <c r="G191" s="231"/>
      <c r="H191" s="231"/>
      <c r="I191" s="231"/>
      <c r="J191" s="98">
        <v>0</v>
      </c>
      <c r="K191" s="220"/>
      <c r="L191" s="220"/>
    </row>
    <row r="192" spans="1:12" s="90" customFormat="1" x14ac:dyDescent="0.2">
      <c r="A192" s="93"/>
      <c r="B192" s="99"/>
      <c r="C192" s="99"/>
      <c r="D192" s="99"/>
      <c r="E192" s="102"/>
      <c r="F192" s="231"/>
      <c r="G192" s="231"/>
      <c r="H192" s="231"/>
      <c r="I192" s="231"/>
      <c r="J192" s="98">
        <v>0</v>
      </c>
      <c r="K192" s="220"/>
      <c r="L192" s="220"/>
    </row>
    <row r="193" spans="1:12" s="90" customFormat="1" x14ac:dyDescent="0.2">
      <c r="A193" s="93"/>
      <c r="B193" s="99"/>
      <c r="C193" s="99"/>
      <c r="D193" s="99"/>
      <c r="E193" s="102"/>
      <c r="F193" s="231"/>
      <c r="G193" s="231"/>
      <c r="H193" s="231"/>
      <c r="I193" s="231"/>
      <c r="J193" s="98">
        <v>0</v>
      </c>
      <c r="K193" s="220"/>
      <c r="L193" s="220"/>
    </row>
    <row r="194" spans="1:12" s="90" customFormat="1" x14ac:dyDescent="0.2">
      <c r="A194" s="93"/>
      <c r="B194" s="99"/>
      <c r="C194" s="99"/>
      <c r="D194" s="99"/>
      <c r="E194" s="102"/>
      <c r="F194" s="231"/>
      <c r="G194" s="231"/>
      <c r="H194" s="231"/>
      <c r="I194" s="231"/>
      <c r="J194" s="98">
        <v>0</v>
      </c>
      <c r="K194" s="220"/>
      <c r="L194" s="220"/>
    </row>
    <row r="195" spans="1:12" s="90" customFormat="1" x14ac:dyDescent="0.2">
      <c r="A195" s="93"/>
      <c r="B195" s="99"/>
      <c r="C195" s="99"/>
      <c r="D195" s="99"/>
      <c r="E195" s="102"/>
      <c r="F195" s="231"/>
      <c r="G195" s="231"/>
      <c r="H195" s="231"/>
      <c r="I195" s="231"/>
      <c r="J195" s="98">
        <v>0</v>
      </c>
      <c r="K195" s="220"/>
      <c r="L195" s="220"/>
    </row>
    <row r="196" spans="1:12" s="90" customFormat="1" x14ac:dyDescent="0.2">
      <c r="A196" s="93"/>
      <c r="B196" s="99"/>
      <c r="C196" s="99"/>
      <c r="D196" s="99"/>
      <c r="E196" s="102"/>
      <c r="F196" s="231"/>
      <c r="G196" s="231"/>
      <c r="H196" s="231"/>
      <c r="I196" s="231"/>
      <c r="J196" s="98">
        <v>0</v>
      </c>
      <c r="K196" s="220"/>
      <c r="L196" s="220"/>
    </row>
    <row r="197" spans="1:12" s="90" customFormat="1" x14ac:dyDescent="0.2">
      <c r="A197" s="93"/>
      <c r="B197" s="99"/>
      <c r="C197" s="99"/>
      <c r="D197" s="99"/>
      <c r="E197" s="102"/>
      <c r="F197" s="231"/>
      <c r="G197" s="231"/>
      <c r="H197" s="231"/>
      <c r="I197" s="231"/>
      <c r="J197" s="98">
        <v>0</v>
      </c>
      <c r="K197" s="220"/>
      <c r="L197" s="220"/>
    </row>
    <row r="198" spans="1:12" s="90" customFormat="1" x14ac:dyDescent="0.2">
      <c r="A198" s="93"/>
      <c r="B198" s="99"/>
      <c r="C198" s="99"/>
      <c r="D198" s="99"/>
      <c r="E198" s="102"/>
      <c r="F198" s="231"/>
      <c r="G198" s="231"/>
      <c r="H198" s="231"/>
      <c r="I198" s="231"/>
      <c r="J198" s="98">
        <v>0</v>
      </c>
      <c r="K198" s="220"/>
      <c r="L198" s="220"/>
    </row>
    <row r="199" spans="1:12" s="90" customFormat="1" x14ac:dyDescent="0.2">
      <c r="A199" s="93"/>
      <c r="B199" s="99"/>
      <c r="C199" s="99"/>
      <c r="D199" s="99"/>
      <c r="E199" s="102"/>
      <c r="F199" s="231"/>
      <c r="G199" s="231"/>
      <c r="H199" s="231"/>
      <c r="I199" s="231"/>
      <c r="J199" s="98">
        <v>0</v>
      </c>
      <c r="K199" s="220"/>
      <c r="L199" s="220"/>
    </row>
    <row r="200" spans="1:12" s="90" customFormat="1" x14ac:dyDescent="0.2">
      <c r="A200" s="93"/>
      <c r="B200" s="99"/>
      <c r="C200" s="99"/>
      <c r="D200" s="99"/>
      <c r="E200" s="102"/>
      <c r="F200" s="231"/>
      <c r="G200" s="231"/>
      <c r="H200" s="231"/>
      <c r="I200" s="231"/>
      <c r="J200" s="98">
        <v>0</v>
      </c>
      <c r="K200" s="220"/>
      <c r="L200" s="220"/>
    </row>
    <row r="201" spans="1:12" s="90" customFormat="1" x14ac:dyDescent="0.2">
      <c r="A201" s="93"/>
      <c r="B201" s="99"/>
      <c r="C201" s="99"/>
      <c r="D201" s="99"/>
      <c r="E201" s="102"/>
      <c r="F201" s="231"/>
      <c r="G201" s="231"/>
      <c r="H201" s="231"/>
      <c r="I201" s="231"/>
      <c r="J201" s="98">
        <v>0</v>
      </c>
      <c r="K201" s="220"/>
      <c r="L201" s="220"/>
    </row>
    <row r="202" spans="1:12" s="90" customFormat="1" x14ac:dyDescent="0.2">
      <c r="A202" s="93"/>
      <c r="B202" s="99"/>
      <c r="C202" s="99"/>
      <c r="D202" s="99"/>
      <c r="E202" s="102"/>
      <c r="F202" s="231"/>
      <c r="G202" s="231"/>
      <c r="H202" s="231"/>
      <c r="I202" s="231"/>
      <c r="J202" s="98">
        <v>0</v>
      </c>
      <c r="K202" s="220"/>
      <c r="L202" s="220"/>
    </row>
    <row r="203" spans="1:12" s="90" customFormat="1" x14ac:dyDescent="0.2">
      <c r="A203" s="93"/>
      <c r="B203" s="99"/>
      <c r="C203" s="99"/>
      <c r="D203" s="99"/>
      <c r="E203" s="102"/>
      <c r="F203" s="231"/>
      <c r="G203" s="231"/>
      <c r="H203" s="231"/>
      <c r="I203" s="231"/>
      <c r="J203" s="98">
        <v>0</v>
      </c>
      <c r="K203" s="220"/>
      <c r="L203" s="220"/>
    </row>
    <row r="204" spans="1:12" s="90" customFormat="1" x14ac:dyDescent="0.2">
      <c r="A204" s="93"/>
      <c r="B204" s="99"/>
      <c r="C204" s="99"/>
      <c r="D204" s="99"/>
      <c r="E204" s="102"/>
      <c r="F204" s="231"/>
      <c r="G204" s="231"/>
      <c r="H204" s="231"/>
      <c r="I204" s="231"/>
      <c r="J204" s="98">
        <v>0</v>
      </c>
      <c r="K204" s="220"/>
      <c r="L204" s="220"/>
    </row>
    <row r="205" spans="1:12" s="90" customFormat="1" x14ac:dyDescent="0.2">
      <c r="A205" s="93"/>
      <c r="B205" s="99"/>
      <c r="C205" s="99"/>
      <c r="D205" s="99"/>
      <c r="E205" s="102"/>
      <c r="F205" s="231"/>
      <c r="G205" s="231"/>
      <c r="H205" s="231"/>
      <c r="I205" s="231"/>
      <c r="J205" s="98">
        <v>0</v>
      </c>
      <c r="K205" s="220"/>
      <c r="L205" s="220"/>
    </row>
    <row r="206" spans="1:12" s="90" customFormat="1" x14ac:dyDescent="0.2">
      <c r="A206" s="93"/>
      <c r="B206" s="99"/>
      <c r="C206" s="99"/>
      <c r="D206" s="99"/>
      <c r="E206" s="102"/>
      <c r="F206" s="231"/>
      <c r="G206" s="231"/>
      <c r="H206" s="231"/>
      <c r="I206" s="231"/>
      <c r="J206" s="98">
        <v>0</v>
      </c>
      <c r="K206" s="220"/>
      <c r="L206" s="220"/>
    </row>
    <row r="207" spans="1:12" s="90" customFormat="1" x14ac:dyDescent="0.2">
      <c r="A207" s="93"/>
      <c r="B207" s="99"/>
      <c r="C207" s="99"/>
      <c r="D207" s="99"/>
      <c r="E207" s="102"/>
      <c r="F207" s="231"/>
      <c r="G207" s="231"/>
      <c r="H207" s="231"/>
      <c r="I207" s="231"/>
      <c r="J207" s="98">
        <v>0</v>
      </c>
      <c r="K207" s="220"/>
      <c r="L207" s="220"/>
    </row>
    <row r="208" spans="1:12" s="90" customFormat="1" x14ac:dyDescent="0.2">
      <c r="A208" s="93"/>
      <c r="B208" s="99"/>
      <c r="C208" s="99"/>
      <c r="D208" s="99"/>
      <c r="E208" s="102"/>
      <c r="F208" s="231"/>
      <c r="G208" s="231"/>
      <c r="H208" s="231"/>
      <c r="I208" s="231"/>
      <c r="J208" s="98">
        <v>0</v>
      </c>
      <c r="K208" s="220"/>
      <c r="L208" s="220"/>
    </row>
    <row r="209" spans="1:12" s="90" customFormat="1" x14ac:dyDescent="0.2">
      <c r="A209" s="93"/>
      <c r="B209" s="99"/>
      <c r="C209" s="99"/>
      <c r="D209" s="99"/>
      <c r="E209" s="102"/>
      <c r="F209" s="231"/>
      <c r="G209" s="231"/>
      <c r="H209" s="231"/>
      <c r="I209" s="231"/>
      <c r="J209" s="98">
        <v>0</v>
      </c>
      <c r="K209" s="220"/>
      <c r="L209" s="220"/>
    </row>
    <row r="210" spans="1:12" s="90" customFormat="1" x14ac:dyDescent="0.2">
      <c r="A210" s="93"/>
      <c r="B210" s="99"/>
      <c r="C210" s="99"/>
      <c r="D210" s="99"/>
      <c r="E210" s="102"/>
      <c r="F210" s="231"/>
      <c r="G210" s="231"/>
      <c r="H210" s="231"/>
      <c r="I210" s="231"/>
      <c r="J210" s="98">
        <v>0</v>
      </c>
      <c r="K210" s="220"/>
      <c r="L210" s="220"/>
    </row>
    <row r="211" spans="1:12" s="90" customFormat="1" x14ac:dyDescent="0.2">
      <c r="A211" s="93"/>
      <c r="B211" s="99"/>
      <c r="C211" s="99"/>
      <c r="D211" s="99"/>
      <c r="E211" s="102"/>
      <c r="F211" s="231"/>
      <c r="G211" s="231"/>
      <c r="H211" s="231"/>
      <c r="I211" s="231"/>
      <c r="J211" s="98">
        <v>0</v>
      </c>
      <c r="K211" s="220"/>
      <c r="L211" s="220"/>
    </row>
    <row r="212" spans="1:12" s="90" customFormat="1" x14ac:dyDescent="0.2">
      <c r="A212" s="93"/>
      <c r="B212" s="99"/>
      <c r="C212" s="99"/>
      <c r="D212" s="99"/>
      <c r="E212" s="102"/>
      <c r="F212" s="231"/>
      <c r="G212" s="231"/>
      <c r="H212" s="231"/>
      <c r="I212" s="231"/>
      <c r="J212" s="98">
        <v>0</v>
      </c>
      <c r="K212" s="220"/>
      <c r="L212" s="220"/>
    </row>
    <row r="213" spans="1:12" s="90" customFormat="1" x14ac:dyDescent="0.2">
      <c r="A213" s="93"/>
      <c r="B213" s="99"/>
      <c r="C213" s="99"/>
      <c r="D213" s="99"/>
      <c r="E213" s="102"/>
      <c r="F213" s="231"/>
      <c r="G213" s="231"/>
      <c r="H213" s="231"/>
      <c r="I213" s="231"/>
      <c r="J213" s="98">
        <v>0</v>
      </c>
      <c r="K213" s="220"/>
      <c r="L213" s="220"/>
    </row>
    <row r="214" spans="1:12" s="90" customFormat="1" x14ac:dyDescent="0.2">
      <c r="A214" s="93"/>
      <c r="B214" s="99"/>
      <c r="C214" s="99"/>
      <c r="D214" s="99"/>
      <c r="E214" s="102"/>
      <c r="F214" s="231"/>
      <c r="G214" s="231"/>
      <c r="H214" s="231"/>
      <c r="I214" s="231"/>
      <c r="J214" s="98">
        <v>0</v>
      </c>
      <c r="K214" s="220"/>
      <c r="L214" s="220"/>
    </row>
    <row r="215" spans="1:12" s="90" customFormat="1" x14ac:dyDescent="0.2">
      <c r="A215" s="93"/>
      <c r="B215" s="99"/>
      <c r="C215" s="99"/>
      <c r="D215" s="99"/>
      <c r="E215" s="102"/>
      <c r="F215" s="231"/>
      <c r="G215" s="231"/>
      <c r="H215" s="231"/>
      <c r="I215" s="231"/>
      <c r="J215" s="98">
        <v>0</v>
      </c>
      <c r="K215" s="220"/>
      <c r="L215" s="220"/>
    </row>
    <row r="216" spans="1:12" s="90" customFormat="1" x14ac:dyDescent="0.2">
      <c r="A216" s="93"/>
      <c r="B216" s="99"/>
      <c r="C216" s="99"/>
      <c r="D216" s="99"/>
      <c r="E216" s="102"/>
      <c r="F216" s="231"/>
      <c r="G216" s="231"/>
      <c r="H216" s="231"/>
      <c r="I216" s="231"/>
      <c r="J216" s="98">
        <v>0</v>
      </c>
      <c r="K216" s="220"/>
      <c r="L216" s="220"/>
    </row>
    <row r="217" spans="1:12" s="90" customFormat="1" x14ac:dyDescent="0.2">
      <c r="A217" s="93"/>
      <c r="B217" s="99"/>
      <c r="C217" s="99"/>
      <c r="D217" s="99"/>
      <c r="E217" s="102"/>
      <c r="F217" s="231"/>
      <c r="G217" s="231"/>
      <c r="H217" s="231"/>
      <c r="I217" s="231"/>
      <c r="J217" s="98">
        <v>0</v>
      </c>
      <c r="K217" s="220"/>
      <c r="L217" s="220"/>
    </row>
    <row r="218" spans="1:12" s="90" customFormat="1" x14ac:dyDescent="0.2">
      <c r="A218" s="93"/>
      <c r="B218" s="99"/>
      <c r="C218" s="99"/>
      <c r="D218" s="99"/>
      <c r="E218" s="102"/>
      <c r="F218" s="231"/>
      <c r="G218" s="231"/>
      <c r="H218" s="231"/>
      <c r="I218" s="231"/>
      <c r="J218" s="98">
        <v>0</v>
      </c>
      <c r="K218" s="220"/>
      <c r="L218" s="220"/>
    </row>
    <row r="219" spans="1:12" s="90" customFormat="1" x14ac:dyDescent="0.2">
      <c r="A219" s="93"/>
      <c r="B219" s="99"/>
      <c r="C219" s="99"/>
      <c r="D219" s="99"/>
      <c r="E219" s="102"/>
      <c r="F219" s="231"/>
      <c r="G219" s="231"/>
      <c r="H219" s="231"/>
      <c r="I219" s="231"/>
      <c r="J219" s="98">
        <v>0</v>
      </c>
      <c r="K219" s="220"/>
      <c r="L219" s="220"/>
    </row>
    <row r="220" spans="1:12" s="90" customFormat="1" x14ac:dyDescent="0.2">
      <c r="A220" s="93"/>
      <c r="B220" s="99"/>
      <c r="C220" s="99"/>
      <c r="D220" s="99"/>
      <c r="E220" s="102"/>
      <c r="F220" s="231"/>
      <c r="G220" s="231"/>
      <c r="H220" s="231"/>
      <c r="I220" s="231"/>
      <c r="J220" s="98">
        <v>0</v>
      </c>
      <c r="K220" s="220"/>
      <c r="L220" s="220"/>
    </row>
    <row r="221" spans="1:12" s="90" customFormat="1" x14ac:dyDescent="0.2">
      <c r="A221" s="93"/>
      <c r="B221" s="99"/>
      <c r="C221" s="99"/>
      <c r="D221" s="99"/>
      <c r="E221" s="102"/>
      <c r="F221" s="231"/>
      <c r="G221" s="231"/>
      <c r="H221" s="231"/>
      <c r="I221" s="231"/>
      <c r="J221" s="98">
        <v>0</v>
      </c>
      <c r="K221" s="220"/>
      <c r="L221" s="220"/>
    </row>
    <row r="222" spans="1:12" s="90" customFormat="1" x14ac:dyDescent="0.2">
      <c r="A222" s="93"/>
      <c r="B222" s="99"/>
      <c r="C222" s="99"/>
      <c r="D222" s="99"/>
      <c r="E222" s="102"/>
      <c r="F222" s="231"/>
      <c r="G222" s="231"/>
      <c r="H222" s="231"/>
      <c r="I222" s="231"/>
      <c r="J222" s="98">
        <v>0</v>
      </c>
      <c r="K222" s="220"/>
      <c r="L222" s="220"/>
    </row>
    <row r="223" spans="1:12" s="90" customFormat="1" x14ac:dyDescent="0.2">
      <c r="A223" s="93"/>
      <c r="B223" s="99"/>
      <c r="C223" s="99"/>
      <c r="D223" s="99"/>
      <c r="E223" s="102"/>
      <c r="F223" s="231"/>
      <c r="G223" s="231"/>
      <c r="H223" s="231"/>
      <c r="I223" s="231"/>
      <c r="J223" s="98">
        <v>0</v>
      </c>
      <c r="K223" s="220"/>
      <c r="L223" s="220"/>
    </row>
    <row r="224" spans="1:12" s="90" customFormat="1" x14ac:dyDescent="0.2">
      <c r="A224" s="93"/>
      <c r="B224" s="99"/>
      <c r="C224" s="99"/>
      <c r="D224" s="99"/>
      <c r="E224" s="102"/>
      <c r="F224" s="231"/>
      <c r="G224" s="231"/>
      <c r="H224" s="231"/>
      <c r="I224" s="231"/>
      <c r="J224" s="98">
        <v>0</v>
      </c>
      <c r="K224" s="220"/>
      <c r="L224" s="220"/>
    </row>
    <row r="225" spans="1:12" s="90" customFormat="1" x14ac:dyDescent="0.2">
      <c r="A225" s="93"/>
      <c r="B225" s="99"/>
      <c r="C225" s="99"/>
      <c r="D225" s="99"/>
      <c r="E225" s="102"/>
      <c r="F225" s="231"/>
      <c r="G225" s="231"/>
      <c r="H225" s="231"/>
      <c r="I225" s="231"/>
      <c r="J225" s="98">
        <v>0</v>
      </c>
      <c r="K225" s="220"/>
      <c r="L225" s="220"/>
    </row>
    <row r="226" spans="1:12" s="90" customFormat="1" x14ac:dyDescent="0.2">
      <c r="A226" s="93"/>
      <c r="B226" s="99"/>
      <c r="C226" s="99"/>
      <c r="D226" s="99"/>
      <c r="E226" s="102"/>
      <c r="F226" s="231"/>
      <c r="G226" s="231"/>
      <c r="H226" s="231"/>
      <c r="I226" s="231"/>
      <c r="J226" s="98">
        <v>0</v>
      </c>
      <c r="K226" s="220"/>
      <c r="L226" s="220"/>
    </row>
    <row r="227" spans="1:12" s="90" customFormat="1" x14ac:dyDescent="0.2">
      <c r="A227" s="93"/>
      <c r="B227" s="99"/>
      <c r="C227" s="99"/>
      <c r="D227" s="99"/>
      <c r="E227" s="102"/>
      <c r="F227" s="231"/>
      <c r="G227" s="231"/>
      <c r="H227" s="231"/>
      <c r="I227" s="231"/>
      <c r="J227" s="98">
        <v>0</v>
      </c>
      <c r="K227" s="220"/>
      <c r="L227" s="220"/>
    </row>
    <row r="228" spans="1:12" s="90" customFormat="1" x14ac:dyDescent="0.2">
      <c r="A228" s="93"/>
      <c r="B228" s="99"/>
      <c r="C228" s="99"/>
      <c r="D228" s="99"/>
      <c r="E228" s="102"/>
      <c r="F228" s="231"/>
      <c r="G228" s="231"/>
      <c r="H228" s="231"/>
      <c r="I228" s="231"/>
      <c r="J228" s="98">
        <v>0</v>
      </c>
      <c r="K228" s="220"/>
      <c r="L228" s="220"/>
    </row>
    <row r="229" spans="1:12" s="90" customFormat="1" x14ac:dyDescent="0.2">
      <c r="A229" s="93"/>
      <c r="B229" s="99"/>
      <c r="C229" s="99"/>
      <c r="D229" s="99"/>
      <c r="E229" s="102"/>
      <c r="F229" s="231"/>
      <c r="G229" s="231"/>
      <c r="H229" s="231"/>
      <c r="I229" s="231"/>
      <c r="J229" s="98">
        <v>0</v>
      </c>
      <c r="K229" s="220"/>
      <c r="L229" s="220"/>
    </row>
    <row r="230" spans="1:12" s="90" customFormat="1" x14ac:dyDescent="0.2">
      <c r="A230" s="93"/>
      <c r="B230" s="99"/>
      <c r="C230" s="99"/>
      <c r="D230" s="99"/>
      <c r="E230" s="102"/>
      <c r="F230" s="231"/>
      <c r="G230" s="231"/>
      <c r="H230" s="231"/>
      <c r="I230" s="231"/>
      <c r="J230" s="98">
        <v>0</v>
      </c>
      <c r="K230" s="220"/>
      <c r="L230" s="220"/>
    </row>
    <row r="231" spans="1:12" s="90" customFormat="1" x14ac:dyDescent="0.2">
      <c r="A231" s="93"/>
      <c r="B231" s="99"/>
      <c r="C231" s="99"/>
      <c r="D231" s="99"/>
      <c r="E231" s="102"/>
      <c r="F231" s="231"/>
      <c r="G231" s="231"/>
      <c r="H231" s="231"/>
      <c r="I231" s="231"/>
      <c r="J231" s="98">
        <v>0</v>
      </c>
      <c r="K231" s="220"/>
      <c r="L231" s="220"/>
    </row>
    <row r="232" spans="1:12" s="90" customFormat="1" x14ac:dyDescent="0.2">
      <c r="A232" s="93"/>
      <c r="B232" s="99"/>
      <c r="C232" s="99"/>
      <c r="D232" s="99"/>
      <c r="E232" s="102"/>
      <c r="F232" s="231"/>
      <c r="G232" s="231"/>
      <c r="H232" s="231"/>
      <c r="I232" s="231"/>
      <c r="J232" s="98">
        <v>0</v>
      </c>
      <c r="K232" s="220"/>
      <c r="L232" s="220"/>
    </row>
    <row r="233" spans="1:12" s="90" customFormat="1" x14ac:dyDescent="0.2">
      <c r="A233" s="93"/>
      <c r="B233" s="99"/>
      <c r="C233" s="99"/>
      <c r="D233" s="99"/>
      <c r="E233" s="102"/>
      <c r="F233" s="231"/>
      <c r="G233" s="231"/>
      <c r="H233" s="231"/>
      <c r="I233" s="231"/>
      <c r="J233" s="98">
        <v>0</v>
      </c>
      <c r="K233" s="220"/>
      <c r="L233" s="220"/>
    </row>
    <row r="234" spans="1:12" s="90" customFormat="1" x14ac:dyDescent="0.2">
      <c r="A234" s="93"/>
      <c r="B234" s="99"/>
      <c r="C234" s="99"/>
      <c r="D234" s="99"/>
      <c r="E234" s="102"/>
      <c r="F234" s="231"/>
      <c r="G234" s="231"/>
      <c r="H234" s="231"/>
      <c r="I234" s="231"/>
      <c r="J234" s="98">
        <v>0</v>
      </c>
      <c r="K234" s="220"/>
      <c r="L234" s="220"/>
    </row>
    <row r="235" spans="1:12" s="90" customFormat="1" x14ac:dyDescent="0.2">
      <c r="A235" s="93"/>
      <c r="B235" s="99"/>
      <c r="C235" s="99"/>
      <c r="D235" s="99"/>
      <c r="E235" s="102"/>
      <c r="F235" s="231"/>
      <c r="G235" s="231"/>
      <c r="H235" s="231"/>
      <c r="I235" s="231"/>
      <c r="J235" s="98">
        <v>0</v>
      </c>
      <c r="K235" s="220"/>
      <c r="L235" s="220"/>
    </row>
    <row r="236" spans="1:12" s="90" customFormat="1" x14ac:dyDescent="0.2">
      <c r="A236" s="93"/>
      <c r="B236" s="99"/>
      <c r="C236" s="99"/>
      <c r="D236" s="99"/>
      <c r="E236" s="102"/>
      <c r="F236" s="231"/>
      <c r="G236" s="231"/>
      <c r="H236" s="231"/>
      <c r="I236" s="231"/>
      <c r="J236" s="98">
        <v>0</v>
      </c>
      <c r="K236" s="220"/>
      <c r="L236" s="220"/>
    </row>
    <row r="237" spans="1:12" s="90" customFormat="1" x14ac:dyDescent="0.2">
      <c r="A237" s="93"/>
      <c r="B237" s="99"/>
      <c r="C237" s="99"/>
      <c r="D237" s="99"/>
      <c r="E237" s="102"/>
      <c r="F237" s="231"/>
      <c r="G237" s="231"/>
      <c r="H237" s="231"/>
      <c r="I237" s="231"/>
      <c r="J237" s="98">
        <v>0</v>
      </c>
      <c r="K237" s="220"/>
      <c r="L237" s="220"/>
    </row>
    <row r="238" spans="1:12" s="90" customFormat="1" x14ac:dyDescent="0.2">
      <c r="A238" s="93"/>
      <c r="B238" s="99"/>
      <c r="C238" s="99"/>
      <c r="D238" s="99"/>
      <c r="E238" s="102"/>
      <c r="F238" s="231"/>
      <c r="G238" s="231"/>
      <c r="H238" s="231"/>
      <c r="I238" s="231"/>
      <c r="J238" s="98">
        <v>0</v>
      </c>
      <c r="K238" s="220"/>
      <c r="L238" s="220"/>
    </row>
    <row r="239" spans="1:12" s="90" customFormat="1" x14ac:dyDescent="0.2">
      <c r="A239" s="93"/>
      <c r="B239" s="99"/>
      <c r="C239" s="99"/>
      <c r="D239" s="99"/>
      <c r="E239" s="102"/>
      <c r="F239" s="231"/>
      <c r="G239" s="231"/>
      <c r="H239" s="231"/>
      <c r="I239" s="231"/>
      <c r="J239" s="98">
        <v>0</v>
      </c>
      <c r="K239" s="220"/>
      <c r="L239" s="220"/>
    </row>
    <row r="240" spans="1:12" s="90" customFormat="1" x14ac:dyDescent="0.2">
      <c r="A240" s="93"/>
      <c r="B240" s="99"/>
      <c r="C240" s="99"/>
      <c r="D240" s="99"/>
      <c r="E240" s="102"/>
      <c r="F240" s="231"/>
      <c r="G240" s="231"/>
      <c r="H240" s="231"/>
      <c r="I240" s="231"/>
      <c r="J240" s="98">
        <v>0</v>
      </c>
      <c r="K240" s="220"/>
      <c r="L240" s="220"/>
    </row>
    <row r="241" spans="1:12" s="90" customFormat="1" x14ac:dyDescent="0.2">
      <c r="A241" s="93"/>
      <c r="B241" s="99"/>
      <c r="C241" s="99"/>
      <c r="D241" s="99"/>
      <c r="E241" s="102"/>
      <c r="F241" s="231"/>
      <c r="G241" s="231"/>
      <c r="H241" s="231"/>
      <c r="I241" s="231"/>
      <c r="J241" s="98">
        <v>0</v>
      </c>
      <c r="K241" s="220"/>
      <c r="L241" s="220"/>
    </row>
    <row r="242" spans="1:12" s="90" customFormat="1" x14ac:dyDescent="0.2">
      <c r="A242" s="93"/>
      <c r="B242" s="99"/>
      <c r="C242" s="99"/>
      <c r="D242" s="99"/>
      <c r="E242" s="102"/>
      <c r="F242" s="231"/>
      <c r="G242" s="231"/>
      <c r="H242" s="231"/>
      <c r="I242" s="231"/>
      <c r="J242" s="98">
        <v>0</v>
      </c>
      <c r="K242" s="220"/>
      <c r="L242" s="220"/>
    </row>
    <row r="243" spans="1:12" s="90" customFormat="1" x14ac:dyDescent="0.2">
      <c r="A243" s="93"/>
      <c r="B243" s="99"/>
      <c r="C243" s="99"/>
      <c r="D243" s="99"/>
      <c r="E243" s="102"/>
      <c r="F243" s="231"/>
      <c r="G243" s="231"/>
      <c r="H243" s="231"/>
      <c r="I243" s="231"/>
      <c r="J243" s="98">
        <v>0</v>
      </c>
      <c r="K243" s="220"/>
      <c r="L243" s="220"/>
    </row>
    <row r="244" spans="1:12" s="90" customFormat="1" x14ac:dyDescent="0.2">
      <c r="A244" s="93"/>
      <c r="B244" s="99"/>
      <c r="C244" s="99"/>
      <c r="D244" s="99"/>
      <c r="E244" s="102"/>
      <c r="F244" s="231"/>
      <c r="G244" s="231"/>
      <c r="H244" s="231"/>
      <c r="I244" s="231"/>
      <c r="J244" s="98">
        <v>0</v>
      </c>
      <c r="K244" s="220"/>
      <c r="L244" s="220"/>
    </row>
    <row r="245" spans="1:12" s="90" customFormat="1" x14ac:dyDescent="0.2">
      <c r="A245" s="93"/>
      <c r="B245" s="99"/>
      <c r="C245" s="99"/>
      <c r="D245" s="99"/>
      <c r="E245" s="102"/>
      <c r="F245" s="231"/>
      <c r="G245" s="231"/>
      <c r="H245" s="231"/>
      <c r="I245" s="231"/>
      <c r="J245" s="98">
        <v>0</v>
      </c>
      <c r="K245" s="220"/>
      <c r="L245" s="220"/>
    </row>
    <row r="246" spans="1:12" s="90" customFormat="1" x14ac:dyDescent="0.2">
      <c r="A246" s="93"/>
      <c r="B246" s="99"/>
      <c r="C246" s="99"/>
      <c r="D246" s="99"/>
      <c r="E246" s="102"/>
      <c r="F246" s="231"/>
      <c r="G246" s="231"/>
      <c r="H246" s="231"/>
      <c r="I246" s="231"/>
      <c r="J246" s="98">
        <v>0</v>
      </c>
      <c r="K246" s="220"/>
      <c r="L246" s="220"/>
    </row>
    <row r="247" spans="1:12" s="90" customFormat="1" x14ac:dyDescent="0.2">
      <c r="A247" s="93"/>
      <c r="B247" s="99"/>
      <c r="C247" s="99"/>
      <c r="D247" s="99"/>
      <c r="E247" s="102"/>
      <c r="F247" s="231"/>
      <c r="G247" s="231"/>
      <c r="H247" s="231"/>
      <c r="I247" s="231"/>
      <c r="J247" s="98">
        <v>0</v>
      </c>
      <c r="K247" s="220"/>
      <c r="L247" s="220"/>
    </row>
    <row r="248" spans="1:12" s="90" customFormat="1" x14ac:dyDescent="0.2">
      <c r="A248" s="93"/>
      <c r="B248" s="99"/>
      <c r="C248" s="99"/>
      <c r="D248" s="99"/>
      <c r="E248" s="102"/>
      <c r="F248" s="231"/>
      <c r="G248" s="231"/>
      <c r="H248" s="231"/>
      <c r="I248" s="231"/>
      <c r="J248" s="98">
        <v>0</v>
      </c>
      <c r="K248" s="220"/>
      <c r="L248" s="220"/>
    </row>
    <row r="249" spans="1:12" s="90" customFormat="1" x14ac:dyDescent="0.2">
      <c r="A249" s="93"/>
      <c r="B249" s="99"/>
      <c r="C249" s="99"/>
      <c r="D249" s="99"/>
      <c r="E249" s="102"/>
      <c r="F249" s="231"/>
      <c r="G249" s="231"/>
      <c r="H249" s="231"/>
      <c r="I249" s="231"/>
      <c r="J249" s="98">
        <v>0</v>
      </c>
      <c r="K249" s="220"/>
      <c r="L249" s="220"/>
    </row>
    <row r="250" spans="1:12" s="90" customFormat="1" x14ac:dyDescent="0.2">
      <c r="A250" s="93"/>
      <c r="B250" s="99"/>
      <c r="C250" s="99"/>
      <c r="D250" s="99"/>
      <c r="E250" s="102"/>
      <c r="F250" s="231"/>
      <c r="G250" s="231"/>
      <c r="H250" s="231"/>
      <c r="I250" s="231"/>
      <c r="J250" s="98">
        <v>0</v>
      </c>
      <c r="K250" s="220"/>
      <c r="L250" s="220"/>
    </row>
    <row r="251" spans="1:12" s="90" customFormat="1" x14ac:dyDescent="0.2">
      <c r="A251" s="93"/>
      <c r="B251" s="99"/>
      <c r="C251" s="99"/>
      <c r="D251" s="99"/>
      <c r="E251" s="102"/>
      <c r="F251" s="231"/>
      <c r="G251" s="231"/>
      <c r="H251" s="231"/>
      <c r="I251" s="231"/>
      <c r="J251" s="98">
        <v>0</v>
      </c>
      <c r="K251" s="220"/>
      <c r="L251" s="220"/>
    </row>
    <row r="252" spans="1:12" s="90" customFormat="1" x14ac:dyDescent="0.2">
      <c r="A252" s="93"/>
      <c r="B252" s="99"/>
      <c r="C252" s="99"/>
      <c r="D252" s="99"/>
      <c r="E252" s="102"/>
      <c r="F252" s="231"/>
      <c r="G252" s="231"/>
      <c r="H252" s="231"/>
      <c r="I252" s="231"/>
      <c r="J252" s="98">
        <v>0</v>
      </c>
      <c r="K252" s="220"/>
      <c r="L252" s="220"/>
    </row>
    <row r="253" spans="1:12" s="90" customFormat="1" x14ac:dyDescent="0.2">
      <c r="A253" s="93"/>
      <c r="B253" s="99"/>
      <c r="C253" s="99"/>
      <c r="D253" s="99"/>
      <c r="E253" s="102"/>
      <c r="F253" s="231"/>
      <c r="G253" s="231"/>
      <c r="H253" s="231"/>
      <c r="I253" s="231"/>
      <c r="J253" s="98">
        <v>0</v>
      </c>
      <c r="K253" s="220"/>
      <c r="L253" s="220"/>
    </row>
    <row r="254" spans="1:12" s="90" customFormat="1" x14ac:dyDescent="0.2">
      <c r="A254" s="93"/>
      <c r="B254" s="99"/>
      <c r="C254" s="99"/>
      <c r="D254" s="99"/>
      <c r="E254" s="102"/>
      <c r="F254" s="231"/>
      <c r="G254" s="231"/>
      <c r="H254" s="231"/>
      <c r="I254" s="231"/>
      <c r="J254" s="98">
        <v>0</v>
      </c>
      <c r="K254" s="220"/>
      <c r="L254" s="220"/>
    </row>
    <row r="255" spans="1:12" s="90" customFormat="1" x14ac:dyDescent="0.2">
      <c r="A255" s="93"/>
      <c r="B255" s="99"/>
      <c r="C255" s="99"/>
      <c r="D255" s="99"/>
      <c r="E255" s="102"/>
      <c r="F255" s="231"/>
      <c r="G255" s="231"/>
      <c r="H255" s="231"/>
      <c r="I255" s="231"/>
      <c r="J255" s="98">
        <v>0</v>
      </c>
      <c r="K255" s="220"/>
      <c r="L255" s="220"/>
    </row>
    <row r="256" spans="1:12" s="90" customFormat="1" x14ac:dyDescent="0.2">
      <c r="A256" s="93"/>
      <c r="B256" s="99"/>
      <c r="C256" s="99"/>
      <c r="D256" s="99"/>
      <c r="E256" s="102"/>
      <c r="F256" s="231"/>
      <c r="G256" s="231"/>
      <c r="H256" s="231"/>
      <c r="I256" s="231"/>
      <c r="J256" s="98">
        <v>0</v>
      </c>
      <c r="K256" s="220"/>
      <c r="L256" s="220"/>
    </row>
    <row r="257" spans="1:12" s="90" customFormat="1" x14ac:dyDescent="0.2">
      <c r="A257" s="93"/>
      <c r="B257" s="99"/>
      <c r="C257" s="99"/>
      <c r="D257" s="99"/>
      <c r="E257" s="102"/>
      <c r="F257" s="231"/>
      <c r="G257" s="231"/>
      <c r="H257" s="231"/>
      <c r="I257" s="231"/>
      <c r="J257" s="98">
        <v>0</v>
      </c>
      <c r="K257" s="220"/>
      <c r="L257" s="220"/>
    </row>
    <row r="258" spans="1:12" s="90" customFormat="1" x14ac:dyDescent="0.2">
      <c r="A258" s="93"/>
      <c r="B258" s="99"/>
      <c r="C258" s="99"/>
      <c r="D258" s="99"/>
      <c r="E258" s="102"/>
      <c r="F258" s="231"/>
      <c r="G258" s="231"/>
      <c r="H258" s="231"/>
      <c r="I258" s="231"/>
      <c r="J258" s="98">
        <v>0</v>
      </c>
      <c r="K258" s="220"/>
      <c r="L258" s="220"/>
    </row>
    <row r="259" spans="1:12" s="90" customFormat="1" x14ac:dyDescent="0.2">
      <c r="A259" s="93"/>
      <c r="B259" s="99"/>
      <c r="C259" s="99"/>
      <c r="D259" s="99"/>
      <c r="E259" s="102"/>
      <c r="F259" s="231"/>
      <c r="G259" s="231"/>
      <c r="H259" s="231"/>
      <c r="I259" s="231"/>
      <c r="J259" s="98">
        <v>0</v>
      </c>
      <c r="K259" s="220"/>
      <c r="L259" s="220"/>
    </row>
    <row r="260" spans="1:12" s="90" customFormat="1" x14ac:dyDescent="0.2">
      <c r="A260" s="93"/>
      <c r="B260" s="99"/>
      <c r="C260" s="99"/>
      <c r="D260" s="99"/>
      <c r="E260" s="102"/>
      <c r="F260" s="231"/>
      <c r="G260" s="231"/>
      <c r="H260" s="231"/>
      <c r="I260" s="231"/>
      <c r="J260" s="98">
        <v>0</v>
      </c>
      <c r="K260" s="220"/>
      <c r="L260" s="220"/>
    </row>
    <row r="261" spans="1:12" s="90" customFormat="1" x14ac:dyDescent="0.2">
      <c r="A261" s="93"/>
      <c r="B261" s="99"/>
      <c r="C261" s="99"/>
      <c r="D261" s="99"/>
      <c r="E261" s="102"/>
      <c r="F261" s="231"/>
      <c r="G261" s="231"/>
      <c r="H261" s="231"/>
      <c r="I261" s="231"/>
      <c r="J261" s="98">
        <v>0</v>
      </c>
      <c r="K261" s="220"/>
      <c r="L261" s="220"/>
    </row>
    <row r="262" spans="1:12" s="90" customFormat="1" x14ac:dyDescent="0.2">
      <c r="A262" s="93"/>
      <c r="B262" s="99"/>
      <c r="C262" s="99"/>
      <c r="D262" s="99"/>
      <c r="E262" s="102"/>
      <c r="F262" s="231"/>
      <c r="G262" s="231"/>
      <c r="H262" s="231"/>
      <c r="I262" s="231"/>
      <c r="J262" s="98">
        <v>0</v>
      </c>
      <c r="K262" s="220"/>
      <c r="L262" s="220"/>
    </row>
    <row r="263" spans="1:12" s="90" customFormat="1" x14ac:dyDescent="0.2">
      <c r="A263" s="93"/>
      <c r="B263" s="99"/>
      <c r="C263" s="99"/>
      <c r="D263" s="99"/>
      <c r="E263" s="102"/>
      <c r="F263" s="231"/>
      <c r="G263" s="231"/>
      <c r="H263" s="231"/>
      <c r="I263" s="231"/>
      <c r="J263" s="98">
        <v>0</v>
      </c>
      <c r="K263" s="220"/>
      <c r="L263" s="220"/>
    </row>
    <row r="264" spans="1:12" s="90" customFormat="1" x14ac:dyDescent="0.2">
      <c r="A264" s="93"/>
      <c r="B264" s="99"/>
      <c r="C264" s="99"/>
      <c r="D264" s="99"/>
      <c r="E264" s="102"/>
      <c r="F264" s="231"/>
      <c r="G264" s="231"/>
      <c r="H264" s="231"/>
      <c r="I264" s="231"/>
      <c r="J264" s="98">
        <v>0</v>
      </c>
      <c r="K264" s="220"/>
      <c r="L264" s="220"/>
    </row>
    <row r="265" spans="1:12" s="90" customFormat="1" x14ac:dyDescent="0.2">
      <c r="A265" s="93"/>
      <c r="B265" s="99"/>
      <c r="C265" s="99"/>
      <c r="D265" s="99"/>
      <c r="E265" s="102"/>
      <c r="F265" s="231"/>
      <c r="G265" s="231"/>
      <c r="H265" s="231"/>
      <c r="I265" s="231"/>
      <c r="J265" s="98">
        <v>0</v>
      </c>
      <c r="K265" s="220"/>
      <c r="L265" s="220"/>
    </row>
    <row r="266" spans="1:12" s="90" customFormat="1" x14ac:dyDescent="0.2">
      <c r="A266" s="93"/>
      <c r="B266" s="99"/>
      <c r="C266" s="99"/>
      <c r="D266" s="99"/>
      <c r="E266" s="102"/>
      <c r="F266" s="231"/>
      <c r="G266" s="231"/>
      <c r="H266" s="231"/>
      <c r="I266" s="231"/>
      <c r="J266" s="98">
        <v>0</v>
      </c>
      <c r="K266" s="220"/>
      <c r="L266" s="220"/>
    </row>
    <row r="267" spans="1:12" s="90" customFormat="1" x14ac:dyDescent="0.2">
      <c r="A267" s="93"/>
      <c r="B267" s="99"/>
      <c r="C267" s="99"/>
      <c r="D267" s="99"/>
      <c r="E267" s="102"/>
      <c r="F267" s="231"/>
      <c r="G267" s="231"/>
      <c r="H267" s="231"/>
      <c r="I267" s="231"/>
      <c r="J267" s="98">
        <v>0</v>
      </c>
      <c r="K267" s="220"/>
      <c r="L267" s="220"/>
    </row>
    <row r="268" spans="1:12" s="90" customFormat="1" x14ac:dyDescent="0.2">
      <c r="A268" s="93"/>
      <c r="B268" s="99"/>
      <c r="C268" s="99"/>
      <c r="D268" s="99"/>
      <c r="E268" s="102"/>
      <c r="F268" s="231"/>
      <c r="G268" s="231"/>
      <c r="H268" s="231"/>
      <c r="I268" s="231"/>
      <c r="J268" s="98">
        <v>0</v>
      </c>
      <c r="K268" s="220"/>
      <c r="L268" s="220"/>
    </row>
    <row r="269" spans="1:12" s="90" customFormat="1" x14ac:dyDescent="0.2">
      <c r="A269" s="93"/>
      <c r="B269" s="99"/>
      <c r="C269" s="99"/>
      <c r="D269" s="99"/>
      <c r="E269" s="102"/>
      <c r="F269" s="231"/>
      <c r="G269" s="231"/>
      <c r="H269" s="231"/>
      <c r="I269" s="231"/>
      <c r="J269" s="98">
        <v>0</v>
      </c>
      <c r="K269" s="220"/>
      <c r="L269" s="220"/>
    </row>
    <row r="270" spans="1:12" s="90" customFormat="1" x14ac:dyDescent="0.2">
      <c r="A270" s="93"/>
      <c r="B270" s="99"/>
      <c r="C270" s="99"/>
      <c r="D270" s="99"/>
      <c r="E270" s="102"/>
      <c r="F270" s="231"/>
      <c r="G270" s="231"/>
      <c r="H270" s="231"/>
      <c r="I270" s="231"/>
      <c r="J270" s="98">
        <v>0</v>
      </c>
      <c r="K270" s="220"/>
      <c r="L270" s="220"/>
    </row>
    <row r="271" spans="1:12" s="90" customFormat="1" x14ac:dyDescent="0.2">
      <c r="A271" s="93"/>
      <c r="B271" s="99"/>
      <c r="C271" s="99"/>
      <c r="D271" s="99"/>
      <c r="E271" s="102"/>
      <c r="F271" s="231"/>
      <c r="G271" s="231"/>
      <c r="H271" s="231"/>
      <c r="I271" s="231"/>
      <c r="J271" s="98">
        <v>0</v>
      </c>
      <c r="K271" s="220"/>
      <c r="L271" s="220"/>
    </row>
    <row r="272" spans="1:12" s="90" customFormat="1" x14ac:dyDescent="0.2">
      <c r="A272" s="93"/>
      <c r="B272" s="99"/>
      <c r="C272" s="99"/>
      <c r="D272" s="99"/>
      <c r="E272" s="102"/>
      <c r="F272" s="231"/>
      <c r="G272" s="231"/>
      <c r="H272" s="231"/>
      <c r="I272" s="231"/>
      <c r="J272" s="98">
        <v>0</v>
      </c>
      <c r="K272" s="220"/>
      <c r="L272" s="220"/>
    </row>
    <row r="273" spans="1:12" s="90" customFormat="1" x14ac:dyDescent="0.2">
      <c r="A273" s="93"/>
      <c r="B273" s="99"/>
      <c r="C273" s="99"/>
      <c r="D273" s="99"/>
      <c r="E273" s="102"/>
      <c r="F273" s="231"/>
      <c r="G273" s="231"/>
      <c r="H273" s="231"/>
      <c r="I273" s="231"/>
      <c r="J273" s="98">
        <v>0</v>
      </c>
      <c r="K273" s="220"/>
      <c r="L273" s="220"/>
    </row>
    <row r="274" spans="1:12" s="90" customFormat="1" x14ac:dyDescent="0.2">
      <c r="A274" s="93"/>
      <c r="B274" s="99"/>
      <c r="C274" s="99"/>
      <c r="D274" s="99"/>
      <c r="E274" s="102"/>
      <c r="F274" s="231"/>
      <c r="G274" s="231"/>
      <c r="H274" s="231"/>
      <c r="I274" s="231"/>
      <c r="J274" s="98">
        <v>0</v>
      </c>
      <c r="K274" s="220"/>
      <c r="L274" s="220"/>
    </row>
    <row r="275" spans="1:12" s="90" customFormat="1" x14ac:dyDescent="0.2">
      <c r="A275" s="93"/>
      <c r="B275" s="99"/>
      <c r="C275" s="99"/>
      <c r="D275" s="99"/>
      <c r="E275" s="102"/>
      <c r="F275" s="231"/>
      <c r="G275" s="231"/>
      <c r="H275" s="231"/>
      <c r="I275" s="231"/>
      <c r="J275" s="98">
        <v>0</v>
      </c>
      <c r="K275" s="220"/>
      <c r="L275" s="220"/>
    </row>
    <row r="276" spans="1:12" s="90" customFormat="1" x14ac:dyDescent="0.2">
      <c r="A276" s="93"/>
      <c r="B276" s="99"/>
      <c r="C276" s="99"/>
      <c r="D276" s="99"/>
      <c r="E276" s="102"/>
      <c r="F276" s="231"/>
      <c r="G276" s="231"/>
      <c r="H276" s="231"/>
      <c r="I276" s="231"/>
      <c r="J276" s="98">
        <v>0</v>
      </c>
      <c r="K276" s="220"/>
      <c r="L276" s="220"/>
    </row>
    <row r="277" spans="1:12" s="90" customFormat="1" x14ac:dyDescent="0.2">
      <c r="A277" s="93"/>
      <c r="B277" s="99"/>
      <c r="C277" s="99"/>
      <c r="D277" s="99"/>
      <c r="E277" s="102"/>
      <c r="F277" s="231"/>
      <c r="G277" s="231"/>
      <c r="H277" s="231"/>
      <c r="I277" s="231"/>
      <c r="J277" s="98">
        <v>0</v>
      </c>
      <c r="K277" s="220"/>
      <c r="L277" s="220"/>
    </row>
    <row r="278" spans="1:12" s="90" customFormat="1" x14ac:dyDescent="0.2">
      <c r="A278" s="93"/>
      <c r="B278" s="99"/>
      <c r="C278" s="99"/>
      <c r="D278" s="99"/>
      <c r="E278" s="102"/>
      <c r="F278" s="231"/>
      <c r="G278" s="231"/>
      <c r="H278" s="231"/>
      <c r="I278" s="231"/>
      <c r="J278" s="98">
        <v>0</v>
      </c>
      <c r="K278" s="220"/>
      <c r="L278" s="220"/>
    </row>
    <row r="279" spans="1:12" s="90" customFormat="1" x14ac:dyDescent="0.2">
      <c r="A279" s="93"/>
      <c r="B279" s="99"/>
      <c r="C279" s="99"/>
      <c r="D279" s="99"/>
      <c r="E279" s="102"/>
      <c r="F279" s="231"/>
      <c r="G279" s="231"/>
      <c r="H279" s="231"/>
      <c r="I279" s="231"/>
      <c r="J279" s="98">
        <v>0</v>
      </c>
      <c r="K279" s="220"/>
      <c r="L279" s="220"/>
    </row>
    <row r="280" spans="1:12" s="90" customFormat="1" x14ac:dyDescent="0.2">
      <c r="A280" s="93"/>
      <c r="B280" s="99"/>
      <c r="C280" s="99"/>
      <c r="D280" s="99"/>
      <c r="E280" s="102"/>
      <c r="F280" s="231"/>
      <c r="G280" s="231"/>
      <c r="H280" s="231"/>
      <c r="I280" s="231"/>
      <c r="J280" s="98">
        <v>0</v>
      </c>
      <c r="K280" s="220"/>
      <c r="L280" s="220"/>
    </row>
    <row r="281" spans="1:12" s="90" customFormat="1" x14ac:dyDescent="0.2">
      <c r="A281" s="93"/>
      <c r="B281" s="99"/>
      <c r="C281" s="99"/>
      <c r="D281" s="99"/>
      <c r="E281" s="102"/>
      <c r="F281" s="231"/>
      <c r="G281" s="231"/>
      <c r="H281" s="231"/>
      <c r="I281" s="231"/>
      <c r="J281" s="98">
        <v>0</v>
      </c>
      <c r="K281" s="220"/>
      <c r="L281" s="220"/>
    </row>
    <row r="282" spans="1:12" s="90" customFormat="1" x14ac:dyDescent="0.2">
      <c r="A282" s="93"/>
      <c r="B282" s="99"/>
      <c r="C282" s="99"/>
      <c r="D282" s="99"/>
      <c r="E282" s="102"/>
      <c r="F282" s="231"/>
      <c r="G282" s="231"/>
      <c r="H282" s="231"/>
      <c r="I282" s="231"/>
      <c r="J282" s="98">
        <v>0</v>
      </c>
      <c r="K282" s="220"/>
      <c r="L282" s="220"/>
    </row>
    <row r="283" spans="1:12" s="90" customFormat="1" x14ac:dyDescent="0.2">
      <c r="A283" s="93"/>
      <c r="B283" s="99"/>
      <c r="C283" s="99"/>
      <c r="D283" s="99"/>
      <c r="E283" s="102"/>
      <c r="F283" s="231"/>
      <c r="G283" s="231"/>
      <c r="H283" s="231"/>
      <c r="I283" s="231"/>
      <c r="J283" s="98">
        <v>0</v>
      </c>
      <c r="K283" s="220"/>
      <c r="L283" s="220"/>
    </row>
    <row r="284" spans="1:12" s="90" customFormat="1" x14ac:dyDescent="0.2">
      <c r="A284" s="93"/>
      <c r="B284" s="99"/>
      <c r="C284" s="99"/>
      <c r="D284" s="99"/>
      <c r="E284" s="102"/>
      <c r="F284" s="231"/>
      <c r="G284" s="231"/>
      <c r="H284" s="231"/>
      <c r="I284" s="231"/>
      <c r="J284" s="98">
        <v>0</v>
      </c>
      <c r="K284" s="220"/>
      <c r="L284" s="220"/>
    </row>
    <row r="285" spans="1:12" s="90" customFormat="1" x14ac:dyDescent="0.2">
      <c r="A285" s="93"/>
      <c r="B285" s="99"/>
      <c r="C285" s="99"/>
      <c r="D285" s="99"/>
      <c r="E285" s="102"/>
      <c r="F285" s="231"/>
      <c r="G285" s="231"/>
      <c r="H285" s="231"/>
      <c r="I285" s="231"/>
      <c r="J285" s="98">
        <v>0</v>
      </c>
      <c r="K285" s="220"/>
      <c r="L285" s="220"/>
    </row>
    <row r="286" spans="1:12" s="90" customFormat="1" x14ac:dyDescent="0.2">
      <c r="A286" s="93"/>
      <c r="B286" s="99"/>
      <c r="C286" s="99"/>
      <c r="D286" s="99"/>
      <c r="E286" s="102"/>
      <c r="F286" s="231"/>
      <c r="G286" s="231"/>
      <c r="H286" s="231"/>
      <c r="I286" s="231"/>
      <c r="J286" s="98">
        <v>0</v>
      </c>
      <c r="K286" s="220"/>
      <c r="L286" s="220"/>
    </row>
    <row r="287" spans="1:12" s="90" customFormat="1" x14ac:dyDescent="0.2">
      <c r="A287" s="93"/>
      <c r="B287" s="99"/>
      <c r="C287" s="99"/>
      <c r="D287" s="99"/>
      <c r="E287" s="102"/>
      <c r="F287" s="231"/>
      <c r="G287" s="231"/>
      <c r="H287" s="231"/>
      <c r="I287" s="231"/>
      <c r="J287" s="98">
        <v>0</v>
      </c>
      <c r="K287" s="220"/>
      <c r="L287" s="220"/>
    </row>
    <row r="288" spans="1:12" s="90" customFormat="1" x14ac:dyDescent="0.2">
      <c r="A288" s="93"/>
      <c r="B288" s="99"/>
      <c r="C288" s="99"/>
      <c r="D288" s="99"/>
      <c r="E288" s="102"/>
      <c r="F288" s="231"/>
      <c r="G288" s="231"/>
      <c r="H288" s="231"/>
      <c r="I288" s="231"/>
      <c r="J288" s="98">
        <v>0</v>
      </c>
      <c r="K288" s="220"/>
      <c r="L288" s="220"/>
    </row>
    <row r="289" spans="1:12" s="90" customFormat="1" x14ac:dyDescent="0.2">
      <c r="A289" s="93"/>
      <c r="B289" s="99"/>
      <c r="C289" s="99"/>
      <c r="D289" s="99"/>
      <c r="E289" s="102"/>
      <c r="F289" s="231"/>
      <c r="G289" s="231"/>
      <c r="H289" s="231"/>
      <c r="I289" s="231"/>
      <c r="J289" s="98">
        <v>0</v>
      </c>
      <c r="K289" s="220"/>
      <c r="L289" s="220"/>
    </row>
    <row r="290" spans="1:12" s="90" customFormat="1" x14ac:dyDescent="0.2">
      <c r="A290" s="93"/>
      <c r="B290" s="99"/>
      <c r="C290" s="99"/>
      <c r="D290" s="99"/>
      <c r="E290" s="102"/>
      <c r="F290" s="231"/>
      <c r="G290" s="231"/>
      <c r="H290" s="231"/>
      <c r="I290" s="231"/>
      <c r="J290" s="98">
        <v>0</v>
      </c>
      <c r="K290" s="220"/>
      <c r="L290" s="220"/>
    </row>
    <row r="291" spans="1:12" s="90" customFormat="1" x14ac:dyDescent="0.2">
      <c r="A291" s="93"/>
      <c r="B291" s="99"/>
      <c r="C291" s="99"/>
      <c r="D291" s="99"/>
      <c r="E291" s="102"/>
      <c r="F291" s="231"/>
      <c r="G291" s="231"/>
      <c r="H291" s="231"/>
      <c r="I291" s="231"/>
      <c r="J291" s="98">
        <v>0</v>
      </c>
      <c r="K291" s="220"/>
      <c r="L291" s="220"/>
    </row>
    <row r="292" spans="1:12" s="90" customFormat="1" x14ac:dyDescent="0.2">
      <c r="A292" s="93"/>
      <c r="B292" s="99"/>
      <c r="C292" s="99"/>
      <c r="D292" s="99"/>
      <c r="E292" s="102"/>
      <c r="F292" s="231"/>
      <c r="G292" s="231"/>
      <c r="H292" s="231"/>
      <c r="I292" s="231"/>
      <c r="J292" s="98">
        <v>0</v>
      </c>
      <c r="K292" s="220"/>
      <c r="L292" s="220"/>
    </row>
    <row r="293" spans="1:12" s="90" customFormat="1" x14ac:dyDescent="0.2">
      <c r="A293" s="93"/>
      <c r="B293" s="99"/>
      <c r="C293" s="99"/>
      <c r="D293" s="99"/>
      <c r="E293" s="102"/>
      <c r="F293" s="231"/>
      <c r="G293" s="231"/>
      <c r="H293" s="231"/>
      <c r="I293" s="231"/>
      <c r="J293" s="98">
        <v>0</v>
      </c>
      <c r="K293" s="220"/>
      <c r="L293" s="220"/>
    </row>
    <row r="294" spans="1:12" s="90" customFormat="1" x14ac:dyDescent="0.2">
      <c r="A294" s="93"/>
      <c r="B294" s="99"/>
      <c r="C294" s="99"/>
      <c r="D294" s="99"/>
      <c r="E294" s="102"/>
      <c r="F294" s="231"/>
      <c r="G294" s="231"/>
      <c r="H294" s="231"/>
      <c r="I294" s="231"/>
      <c r="J294" s="98">
        <v>0</v>
      </c>
      <c r="K294" s="220"/>
      <c r="L294" s="220"/>
    </row>
    <row r="295" spans="1:12" s="90" customFormat="1" x14ac:dyDescent="0.2">
      <c r="A295" s="93"/>
      <c r="B295" s="99"/>
      <c r="C295" s="99"/>
      <c r="D295" s="99"/>
      <c r="E295" s="102"/>
      <c r="F295" s="231"/>
      <c r="G295" s="231"/>
      <c r="H295" s="231"/>
      <c r="I295" s="231"/>
      <c r="J295" s="98">
        <v>0</v>
      </c>
      <c r="K295" s="220"/>
      <c r="L295" s="220"/>
    </row>
    <row r="296" spans="1:12" s="90" customFormat="1" x14ac:dyDescent="0.2">
      <c r="A296" s="93"/>
      <c r="B296" s="99"/>
      <c r="C296" s="99"/>
      <c r="D296" s="99"/>
      <c r="E296" s="102"/>
      <c r="F296" s="231"/>
      <c r="G296" s="231"/>
      <c r="H296" s="231"/>
      <c r="I296" s="231"/>
      <c r="J296" s="98">
        <v>0</v>
      </c>
      <c r="K296" s="220"/>
      <c r="L296" s="220"/>
    </row>
    <row r="297" spans="1:12" s="90" customFormat="1" x14ac:dyDescent="0.2">
      <c r="A297" s="93"/>
      <c r="B297" s="99"/>
      <c r="C297" s="99"/>
      <c r="D297" s="99"/>
      <c r="E297" s="102"/>
      <c r="F297" s="231"/>
      <c r="G297" s="231"/>
      <c r="H297" s="231"/>
      <c r="I297" s="231"/>
      <c r="J297" s="98">
        <v>0</v>
      </c>
      <c r="K297" s="220"/>
      <c r="L297" s="220"/>
    </row>
    <row r="298" spans="1:12" s="90" customFormat="1" x14ac:dyDescent="0.2">
      <c r="A298" s="93"/>
      <c r="B298" s="99"/>
      <c r="C298" s="99"/>
      <c r="D298" s="99"/>
      <c r="E298" s="102"/>
      <c r="F298" s="231"/>
      <c r="G298" s="231"/>
      <c r="H298" s="231"/>
      <c r="I298" s="231"/>
      <c r="J298" s="98">
        <v>0</v>
      </c>
      <c r="K298" s="220"/>
      <c r="L298" s="220"/>
    </row>
    <row r="299" spans="1:12" s="90" customFormat="1" x14ac:dyDescent="0.2">
      <c r="A299" s="93"/>
      <c r="B299" s="99"/>
      <c r="C299" s="99"/>
      <c r="D299" s="99"/>
      <c r="E299" s="102"/>
      <c r="F299" s="231"/>
      <c r="G299" s="231"/>
      <c r="H299" s="231"/>
      <c r="I299" s="231"/>
      <c r="J299" s="98">
        <v>0</v>
      </c>
      <c r="K299" s="220"/>
      <c r="L299" s="220"/>
    </row>
    <row r="300" spans="1:12" s="90" customFormat="1" x14ac:dyDescent="0.2">
      <c r="A300" s="93"/>
      <c r="B300" s="99"/>
      <c r="C300" s="99"/>
      <c r="D300" s="99"/>
      <c r="E300" s="102"/>
      <c r="F300" s="231"/>
      <c r="G300" s="231"/>
      <c r="H300" s="231"/>
      <c r="I300" s="231"/>
      <c r="J300" s="98">
        <v>0</v>
      </c>
      <c r="K300" s="220"/>
      <c r="L300" s="220"/>
    </row>
    <row r="301" spans="1:12" s="90" customFormat="1" x14ac:dyDescent="0.2">
      <c r="A301" s="93"/>
      <c r="B301" s="99"/>
      <c r="C301" s="99"/>
      <c r="D301" s="99"/>
      <c r="E301" s="102"/>
      <c r="F301" s="231"/>
      <c r="G301" s="231"/>
      <c r="H301" s="231"/>
      <c r="I301" s="231"/>
      <c r="J301" s="98">
        <v>0</v>
      </c>
      <c r="K301" s="220"/>
      <c r="L301" s="220"/>
    </row>
    <row r="302" spans="1:12" s="90" customFormat="1" x14ac:dyDescent="0.2">
      <c r="A302" s="93"/>
      <c r="B302" s="99"/>
      <c r="C302" s="99"/>
      <c r="D302" s="99"/>
      <c r="E302" s="102"/>
      <c r="F302" s="231"/>
      <c r="G302" s="231"/>
      <c r="H302" s="231"/>
      <c r="I302" s="231"/>
      <c r="J302" s="98">
        <v>0</v>
      </c>
      <c r="K302" s="220"/>
      <c r="L302" s="220"/>
    </row>
    <row r="303" spans="1:12" s="90" customFormat="1" x14ac:dyDescent="0.2">
      <c r="A303" s="93"/>
      <c r="B303" s="99"/>
      <c r="C303" s="99"/>
      <c r="D303" s="99"/>
      <c r="E303" s="102"/>
      <c r="F303" s="231"/>
      <c r="G303" s="231"/>
      <c r="H303" s="231"/>
      <c r="I303" s="231"/>
      <c r="J303" s="98">
        <v>0</v>
      </c>
      <c r="K303" s="220"/>
      <c r="L303" s="220"/>
    </row>
    <row r="304" spans="1:12" s="90" customFormat="1" x14ac:dyDescent="0.2">
      <c r="A304" s="93"/>
      <c r="B304" s="99"/>
      <c r="C304" s="99"/>
      <c r="D304" s="99"/>
      <c r="E304" s="102"/>
      <c r="F304" s="231"/>
      <c r="G304" s="231"/>
      <c r="H304" s="231"/>
      <c r="I304" s="231"/>
      <c r="J304" s="98">
        <v>0</v>
      </c>
      <c r="K304" s="220"/>
      <c r="L304" s="220"/>
    </row>
    <row r="305" spans="1:12" s="90" customFormat="1" x14ac:dyDescent="0.2">
      <c r="A305" s="93"/>
      <c r="B305" s="99"/>
      <c r="C305" s="99"/>
      <c r="D305" s="99"/>
      <c r="E305" s="102"/>
      <c r="F305" s="231"/>
      <c r="G305" s="231"/>
      <c r="H305" s="231"/>
      <c r="I305" s="231"/>
      <c r="J305" s="98">
        <v>0</v>
      </c>
      <c r="K305" s="220"/>
      <c r="L305" s="220"/>
    </row>
    <row r="306" spans="1:12" s="90" customFormat="1" x14ac:dyDescent="0.2">
      <c r="A306" s="93"/>
      <c r="B306" s="99"/>
      <c r="C306" s="99"/>
      <c r="D306" s="99"/>
      <c r="E306" s="102"/>
      <c r="F306" s="231"/>
      <c r="G306" s="231"/>
      <c r="H306" s="231"/>
      <c r="I306" s="231"/>
      <c r="J306" s="98">
        <v>0</v>
      </c>
      <c r="K306" s="220"/>
      <c r="L306" s="220"/>
    </row>
    <row r="307" spans="1:12" s="90" customFormat="1" x14ac:dyDescent="0.2">
      <c r="A307" s="93"/>
      <c r="B307" s="99"/>
      <c r="C307" s="99"/>
      <c r="D307" s="99"/>
      <c r="E307" s="102"/>
      <c r="F307" s="231"/>
      <c r="G307" s="231"/>
      <c r="H307" s="231"/>
      <c r="I307" s="231"/>
      <c r="J307" s="98">
        <v>0</v>
      </c>
      <c r="K307" s="220"/>
      <c r="L307" s="220"/>
    </row>
    <row r="308" spans="1:12" s="90" customFormat="1" x14ac:dyDescent="0.2">
      <c r="A308" s="93"/>
      <c r="B308" s="99"/>
      <c r="C308" s="99"/>
      <c r="D308" s="99"/>
      <c r="E308" s="102"/>
      <c r="F308" s="231"/>
      <c r="G308" s="231"/>
      <c r="H308" s="231"/>
      <c r="I308" s="231"/>
      <c r="J308" s="98">
        <v>0</v>
      </c>
      <c r="K308" s="220"/>
      <c r="L308" s="220"/>
    </row>
    <row r="309" spans="1:12" s="90" customFormat="1" x14ac:dyDescent="0.2">
      <c r="A309" s="93"/>
      <c r="B309" s="99"/>
      <c r="C309" s="99"/>
      <c r="D309" s="99"/>
      <c r="E309" s="102"/>
      <c r="F309" s="231"/>
      <c r="G309" s="231"/>
      <c r="H309" s="231"/>
      <c r="I309" s="231"/>
      <c r="J309" s="98">
        <v>0</v>
      </c>
      <c r="K309" s="220"/>
      <c r="L309" s="220"/>
    </row>
    <row r="310" spans="1:12" s="90" customFormat="1" x14ac:dyDescent="0.2">
      <c r="A310" s="93"/>
      <c r="B310" s="99"/>
      <c r="C310" s="99"/>
      <c r="D310" s="99"/>
      <c r="E310" s="102"/>
      <c r="F310" s="231"/>
      <c r="G310" s="231"/>
      <c r="H310" s="231"/>
      <c r="I310" s="231"/>
      <c r="J310" s="98">
        <v>0</v>
      </c>
      <c r="K310" s="220"/>
      <c r="L310" s="220"/>
    </row>
    <row r="311" spans="1:12" s="90" customFormat="1" x14ac:dyDescent="0.2">
      <c r="A311" s="93"/>
      <c r="B311" s="99"/>
      <c r="C311" s="99"/>
      <c r="D311" s="99"/>
      <c r="E311" s="102"/>
      <c r="F311" s="231"/>
      <c r="G311" s="231"/>
      <c r="H311" s="231"/>
      <c r="I311" s="231"/>
      <c r="J311" s="98">
        <v>0</v>
      </c>
      <c r="K311" s="220"/>
      <c r="L311" s="220"/>
    </row>
  </sheetData>
  <dataConsolidate/>
  <mergeCells count="613">
    <mergeCell ref="D44:E44"/>
    <mergeCell ref="D24:E24"/>
    <mergeCell ref="K40:L40"/>
    <mergeCell ref="F40:I40"/>
    <mergeCell ref="D49:E49"/>
    <mergeCell ref="D46:E46"/>
    <mergeCell ref="D47:E47"/>
    <mergeCell ref="D48:E48"/>
    <mergeCell ref="F35:I35"/>
    <mergeCell ref="K35:L35"/>
    <mergeCell ref="F28:I28"/>
    <mergeCell ref="F45:I45"/>
    <mergeCell ref="F46:I46"/>
    <mergeCell ref="F47:I47"/>
    <mergeCell ref="F48:I48"/>
    <mergeCell ref="F38:I38"/>
    <mergeCell ref="F41:I41"/>
    <mergeCell ref="F42:I42"/>
    <mergeCell ref="F43:I43"/>
    <mergeCell ref="F44:I44"/>
    <mergeCell ref="F33:I33"/>
    <mergeCell ref="F34:I34"/>
    <mergeCell ref="F39:I39"/>
    <mergeCell ref="K25:L25"/>
    <mergeCell ref="F19:I19"/>
    <mergeCell ref="K19:L19"/>
    <mergeCell ref="M37:N37"/>
    <mergeCell ref="K9:L9"/>
    <mergeCell ref="A6:O6"/>
    <mergeCell ref="K7:L7"/>
    <mergeCell ref="F17:I17"/>
    <mergeCell ref="K17:L17"/>
    <mergeCell ref="F18:I18"/>
    <mergeCell ref="F23:I23"/>
    <mergeCell ref="F24:I24"/>
    <mergeCell ref="F25:I25"/>
    <mergeCell ref="K18:L18"/>
    <mergeCell ref="F20:I20"/>
    <mergeCell ref="F21:I21"/>
    <mergeCell ref="F22:I22"/>
    <mergeCell ref="F29:I29"/>
    <mergeCell ref="F30:I30"/>
    <mergeCell ref="F31:I31"/>
    <mergeCell ref="F32:I32"/>
    <mergeCell ref="F36:I36"/>
    <mergeCell ref="F37:I37"/>
    <mergeCell ref="F26:I26"/>
    <mergeCell ref="F27:I27"/>
    <mergeCell ref="F55:I55"/>
    <mergeCell ref="F56:I56"/>
    <mergeCell ref="F57:I57"/>
    <mergeCell ref="F58:I58"/>
    <mergeCell ref="F59:I59"/>
    <mergeCell ref="F60:I60"/>
    <mergeCell ref="F49:I49"/>
    <mergeCell ref="F50:I50"/>
    <mergeCell ref="F51:I51"/>
    <mergeCell ref="F52:I52"/>
    <mergeCell ref="F53:I53"/>
    <mergeCell ref="F54:I54"/>
    <mergeCell ref="F67:I67"/>
    <mergeCell ref="F68:I68"/>
    <mergeCell ref="F69:I69"/>
    <mergeCell ref="F70:I70"/>
    <mergeCell ref="F71:I71"/>
    <mergeCell ref="F72:I72"/>
    <mergeCell ref="F61:I61"/>
    <mergeCell ref="F62:I62"/>
    <mergeCell ref="F63:I63"/>
    <mergeCell ref="F64:I64"/>
    <mergeCell ref="F65:I65"/>
    <mergeCell ref="F66:I66"/>
    <mergeCell ref="F79:I79"/>
    <mergeCell ref="F80:I80"/>
    <mergeCell ref="F81:I81"/>
    <mergeCell ref="F82:I82"/>
    <mergeCell ref="F83:I83"/>
    <mergeCell ref="F84:I84"/>
    <mergeCell ref="F73:I73"/>
    <mergeCell ref="F74:I74"/>
    <mergeCell ref="F75:I75"/>
    <mergeCell ref="F76:I76"/>
    <mergeCell ref="F77:I77"/>
    <mergeCell ref="F78:I78"/>
    <mergeCell ref="F91:I91"/>
    <mergeCell ref="F92:I92"/>
    <mergeCell ref="F93:I93"/>
    <mergeCell ref="F94:I94"/>
    <mergeCell ref="F95:I95"/>
    <mergeCell ref="F96:I96"/>
    <mergeCell ref="F85:I85"/>
    <mergeCell ref="F86:I86"/>
    <mergeCell ref="F87:I87"/>
    <mergeCell ref="F88:I88"/>
    <mergeCell ref="F89:I89"/>
    <mergeCell ref="F90:I90"/>
    <mergeCell ref="F103:I103"/>
    <mergeCell ref="F104:I104"/>
    <mergeCell ref="F105:I105"/>
    <mergeCell ref="F106:I106"/>
    <mergeCell ref="F107:I107"/>
    <mergeCell ref="F108:I108"/>
    <mergeCell ref="F97:I97"/>
    <mergeCell ref="F98:I98"/>
    <mergeCell ref="F99:I99"/>
    <mergeCell ref="F100:I100"/>
    <mergeCell ref="F101:I101"/>
    <mergeCell ref="F102:I102"/>
    <mergeCell ref="F115:I115"/>
    <mergeCell ref="F116:I116"/>
    <mergeCell ref="F117:I117"/>
    <mergeCell ref="F118:I118"/>
    <mergeCell ref="F119:I119"/>
    <mergeCell ref="F120:I120"/>
    <mergeCell ref="F109:I109"/>
    <mergeCell ref="F110:I110"/>
    <mergeCell ref="F111:I111"/>
    <mergeCell ref="F112:I112"/>
    <mergeCell ref="F113:I113"/>
    <mergeCell ref="F114:I114"/>
    <mergeCell ref="F127:I127"/>
    <mergeCell ref="F128:I128"/>
    <mergeCell ref="F129:I129"/>
    <mergeCell ref="F130:I130"/>
    <mergeCell ref="F131:I131"/>
    <mergeCell ref="F132:I132"/>
    <mergeCell ref="F121:I121"/>
    <mergeCell ref="F122:I122"/>
    <mergeCell ref="F123:I123"/>
    <mergeCell ref="F124:I124"/>
    <mergeCell ref="F125:I125"/>
    <mergeCell ref="F126:I126"/>
    <mergeCell ref="F139:I139"/>
    <mergeCell ref="F140:I140"/>
    <mergeCell ref="F141:I141"/>
    <mergeCell ref="F142:I142"/>
    <mergeCell ref="F143:I143"/>
    <mergeCell ref="F144:I144"/>
    <mergeCell ref="F133:I133"/>
    <mergeCell ref="F134:I134"/>
    <mergeCell ref="F135:I135"/>
    <mergeCell ref="F136:I136"/>
    <mergeCell ref="F137:I137"/>
    <mergeCell ref="F138:I138"/>
    <mergeCell ref="F151:I151"/>
    <mergeCell ref="F152:I152"/>
    <mergeCell ref="F153:I153"/>
    <mergeCell ref="F154:I154"/>
    <mergeCell ref="F155:I155"/>
    <mergeCell ref="F156:I156"/>
    <mergeCell ref="F145:I145"/>
    <mergeCell ref="F146:I146"/>
    <mergeCell ref="F147:I147"/>
    <mergeCell ref="F148:I148"/>
    <mergeCell ref="F149:I149"/>
    <mergeCell ref="F150:I150"/>
    <mergeCell ref="F163:I163"/>
    <mergeCell ref="F164:I164"/>
    <mergeCell ref="F165:I165"/>
    <mergeCell ref="F166:I166"/>
    <mergeCell ref="F167:I167"/>
    <mergeCell ref="F168:I168"/>
    <mergeCell ref="F157:I157"/>
    <mergeCell ref="F158:I158"/>
    <mergeCell ref="F159:I159"/>
    <mergeCell ref="F160:I160"/>
    <mergeCell ref="F161:I161"/>
    <mergeCell ref="F162:I162"/>
    <mergeCell ref="F175:I175"/>
    <mergeCell ref="F176:I176"/>
    <mergeCell ref="F177:I177"/>
    <mergeCell ref="F178:I178"/>
    <mergeCell ref="F179:I179"/>
    <mergeCell ref="F180:I180"/>
    <mergeCell ref="F169:I169"/>
    <mergeCell ref="F170:I170"/>
    <mergeCell ref="F171:I171"/>
    <mergeCell ref="F172:I172"/>
    <mergeCell ref="F173:I173"/>
    <mergeCell ref="F174:I174"/>
    <mergeCell ref="F187:I187"/>
    <mergeCell ref="F188:I188"/>
    <mergeCell ref="F189:I189"/>
    <mergeCell ref="F190:I190"/>
    <mergeCell ref="F191:I191"/>
    <mergeCell ref="F192:I192"/>
    <mergeCell ref="F181:I181"/>
    <mergeCell ref="F182:I182"/>
    <mergeCell ref="F183:I183"/>
    <mergeCell ref="F184:I184"/>
    <mergeCell ref="F185:I185"/>
    <mergeCell ref="F186:I186"/>
    <mergeCell ref="F199:I199"/>
    <mergeCell ref="F200:I200"/>
    <mergeCell ref="F201:I201"/>
    <mergeCell ref="F202:I202"/>
    <mergeCell ref="F203:I203"/>
    <mergeCell ref="F204:I204"/>
    <mergeCell ref="F193:I193"/>
    <mergeCell ref="F194:I194"/>
    <mergeCell ref="F195:I195"/>
    <mergeCell ref="F196:I196"/>
    <mergeCell ref="F197:I197"/>
    <mergeCell ref="F198:I198"/>
    <mergeCell ref="F211:I211"/>
    <mergeCell ref="F212:I212"/>
    <mergeCell ref="F213:I213"/>
    <mergeCell ref="F214:I214"/>
    <mergeCell ref="F215:I215"/>
    <mergeCell ref="F216:I216"/>
    <mergeCell ref="F205:I205"/>
    <mergeCell ref="F206:I206"/>
    <mergeCell ref="F207:I207"/>
    <mergeCell ref="F208:I208"/>
    <mergeCell ref="F209:I209"/>
    <mergeCell ref="F210:I210"/>
    <mergeCell ref="F223:I223"/>
    <mergeCell ref="F224:I224"/>
    <mergeCell ref="F225:I225"/>
    <mergeCell ref="F226:I226"/>
    <mergeCell ref="F227:I227"/>
    <mergeCell ref="F228:I228"/>
    <mergeCell ref="F217:I217"/>
    <mergeCell ref="F218:I218"/>
    <mergeCell ref="F219:I219"/>
    <mergeCell ref="F220:I220"/>
    <mergeCell ref="F221:I221"/>
    <mergeCell ref="F222:I222"/>
    <mergeCell ref="F235:I235"/>
    <mergeCell ref="F236:I236"/>
    <mergeCell ref="F237:I237"/>
    <mergeCell ref="F238:I238"/>
    <mergeCell ref="F239:I239"/>
    <mergeCell ref="F240:I240"/>
    <mergeCell ref="F229:I229"/>
    <mergeCell ref="F230:I230"/>
    <mergeCell ref="F231:I231"/>
    <mergeCell ref="F232:I232"/>
    <mergeCell ref="F233:I233"/>
    <mergeCell ref="F234:I234"/>
    <mergeCell ref="F247:I247"/>
    <mergeCell ref="F248:I248"/>
    <mergeCell ref="F249:I249"/>
    <mergeCell ref="F250:I250"/>
    <mergeCell ref="F251:I251"/>
    <mergeCell ref="F252:I252"/>
    <mergeCell ref="F241:I241"/>
    <mergeCell ref="F242:I242"/>
    <mergeCell ref="F243:I243"/>
    <mergeCell ref="F244:I244"/>
    <mergeCell ref="F245:I245"/>
    <mergeCell ref="F246:I246"/>
    <mergeCell ref="F259:I259"/>
    <mergeCell ref="F260:I260"/>
    <mergeCell ref="F261:I261"/>
    <mergeCell ref="F262:I262"/>
    <mergeCell ref="F263:I263"/>
    <mergeCell ref="F264:I264"/>
    <mergeCell ref="F253:I253"/>
    <mergeCell ref="F254:I254"/>
    <mergeCell ref="F255:I255"/>
    <mergeCell ref="F256:I256"/>
    <mergeCell ref="F257:I257"/>
    <mergeCell ref="F258:I258"/>
    <mergeCell ref="F273:I273"/>
    <mergeCell ref="F274:I274"/>
    <mergeCell ref="F275:I275"/>
    <mergeCell ref="F276:I276"/>
    <mergeCell ref="F265:I265"/>
    <mergeCell ref="F266:I266"/>
    <mergeCell ref="F267:I267"/>
    <mergeCell ref="F268:I268"/>
    <mergeCell ref="F269:I269"/>
    <mergeCell ref="F270:I270"/>
    <mergeCell ref="F310:I310"/>
    <mergeCell ref="F311:I311"/>
    <mergeCell ref="K20:L20"/>
    <mergeCell ref="K21:L21"/>
    <mergeCell ref="K22:L22"/>
    <mergeCell ref="F301:I301"/>
    <mergeCell ref="F302:I302"/>
    <mergeCell ref="F303:I303"/>
    <mergeCell ref="F304:I304"/>
    <mergeCell ref="F305:I305"/>
    <mergeCell ref="F306:I306"/>
    <mergeCell ref="F295:I295"/>
    <mergeCell ref="F296:I296"/>
    <mergeCell ref="F297:I297"/>
    <mergeCell ref="F298:I298"/>
    <mergeCell ref="F299:I299"/>
    <mergeCell ref="F300:I300"/>
    <mergeCell ref="F289:I289"/>
    <mergeCell ref="F290:I290"/>
    <mergeCell ref="F291:I291"/>
    <mergeCell ref="F292:I292"/>
    <mergeCell ref="F293:I293"/>
    <mergeCell ref="K23:L23"/>
    <mergeCell ref="K24:L24"/>
    <mergeCell ref="F307:I307"/>
    <mergeCell ref="F308:I308"/>
    <mergeCell ref="F309:I309"/>
    <mergeCell ref="F294:I294"/>
    <mergeCell ref="F283:I283"/>
    <mergeCell ref="F284:I284"/>
    <mergeCell ref="F285:I285"/>
    <mergeCell ref="F286:I286"/>
    <mergeCell ref="F287:I287"/>
    <mergeCell ref="F288:I288"/>
    <mergeCell ref="F277:I277"/>
    <mergeCell ref="F278:I278"/>
    <mergeCell ref="F279:I279"/>
    <mergeCell ref="F280:I280"/>
    <mergeCell ref="F281:I281"/>
    <mergeCell ref="F282:I282"/>
    <mergeCell ref="F271:I271"/>
    <mergeCell ref="F272:I272"/>
    <mergeCell ref="K29:L29"/>
    <mergeCell ref="K30:L30"/>
    <mergeCell ref="K31:L31"/>
    <mergeCell ref="K32:L32"/>
    <mergeCell ref="K36:L36"/>
    <mergeCell ref="K37:L37"/>
    <mergeCell ref="K49:L49"/>
    <mergeCell ref="K56:L56"/>
    <mergeCell ref="K57:L57"/>
    <mergeCell ref="K58:L58"/>
    <mergeCell ref="K59:L59"/>
    <mergeCell ref="K60:L60"/>
    <mergeCell ref="K61:L61"/>
    <mergeCell ref="K50:L50"/>
    <mergeCell ref="K51:L51"/>
    <mergeCell ref="K52:L52"/>
    <mergeCell ref="K26:L26"/>
    <mergeCell ref="K27:L27"/>
    <mergeCell ref="K28:L28"/>
    <mergeCell ref="K46:L46"/>
    <mergeCell ref="K47:L47"/>
    <mergeCell ref="K48:L48"/>
    <mergeCell ref="K33:L33"/>
    <mergeCell ref="K34:L34"/>
    <mergeCell ref="K39:L39"/>
    <mergeCell ref="K38:L38"/>
    <mergeCell ref="K41:L41"/>
    <mergeCell ref="K42:L42"/>
    <mergeCell ref="K43:L43"/>
    <mergeCell ref="K44:L44"/>
    <mergeCell ref="K45:L45"/>
    <mergeCell ref="K53:L53"/>
    <mergeCell ref="K54:L54"/>
    <mergeCell ref="K55:L55"/>
    <mergeCell ref="K68:L68"/>
    <mergeCell ref="K69:L69"/>
    <mergeCell ref="K70:L70"/>
    <mergeCell ref="K71:L71"/>
    <mergeCell ref="K72:L72"/>
    <mergeCell ref="K73:L73"/>
    <mergeCell ref="K62:L62"/>
    <mergeCell ref="K63:L63"/>
    <mergeCell ref="K64:L64"/>
    <mergeCell ref="K65:L65"/>
    <mergeCell ref="K66:L66"/>
    <mergeCell ref="K67:L67"/>
    <mergeCell ref="K80:L80"/>
    <mergeCell ref="K81:L81"/>
    <mergeCell ref="K82:L82"/>
    <mergeCell ref="K83:L83"/>
    <mergeCell ref="K84:L84"/>
    <mergeCell ref="K85:L85"/>
    <mergeCell ref="K74:L74"/>
    <mergeCell ref="K75:L75"/>
    <mergeCell ref="K76:L76"/>
    <mergeCell ref="K77:L77"/>
    <mergeCell ref="K78:L78"/>
    <mergeCell ref="K79:L79"/>
    <mergeCell ref="K92:L92"/>
    <mergeCell ref="K93:L93"/>
    <mergeCell ref="K94:L94"/>
    <mergeCell ref="K95:L95"/>
    <mergeCell ref="K96:L96"/>
    <mergeCell ref="K97:L97"/>
    <mergeCell ref="K86:L86"/>
    <mergeCell ref="K87:L87"/>
    <mergeCell ref="K88:L88"/>
    <mergeCell ref="K89:L89"/>
    <mergeCell ref="K90:L90"/>
    <mergeCell ref="K91:L91"/>
    <mergeCell ref="K104:L104"/>
    <mergeCell ref="K105:L105"/>
    <mergeCell ref="K106:L106"/>
    <mergeCell ref="K107:L107"/>
    <mergeCell ref="K108:L108"/>
    <mergeCell ref="K109:L109"/>
    <mergeCell ref="K98:L98"/>
    <mergeCell ref="K99:L99"/>
    <mergeCell ref="K100:L100"/>
    <mergeCell ref="K101:L101"/>
    <mergeCell ref="K102:L102"/>
    <mergeCell ref="K103:L103"/>
    <mergeCell ref="K116:L116"/>
    <mergeCell ref="K117:L117"/>
    <mergeCell ref="K118:L118"/>
    <mergeCell ref="K119:L119"/>
    <mergeCell ref="K120:L120"/>
    <mergeCell ref="K121:L121"/>
    <mergeCell ref="K110:L110"/>
    <mergeCell ref="K111:L111"/>
    <mergeCell ref="K112:L112"/>
    <mergeCell ref="K113:L113"/>
    <mergeCell ref="K114:L114"/>
    <mergeCell ref="K115:L115"/>
    <mergeCell ref="K128:L128"/>
    <mergeCell ref="K129:L129"/>
    <mergeCell ref="K130:L130"/>
    <mergeCell ref="K131:L131"/>
    <mergeCell ref="K132:L132"/>
    <mergeCell ref="K133:L133"/>
    <mergeCell ref="K122:L122"/>
    <mergeCell ref="K123:L123"/>
    <mergeCell ref="K124:L124"/>
    <mergeCell ref="K125:L125"/>
    <mergeCell ref="K126:L126"/>
    <mergeCell ref="K127:L127"/>
    <mergeCell ref="K140:L140"/>
    <mergeCell ref="K141:L141"/>
    <mergeCell ref="K142:L142"/>
    <mergeCell ref="K143:L143"/>
    <mergeCell ref="K144:L144"/>
    <mergeCell ref="K145:L145"/>
    <mergeCell ref="K134:L134"/>
    <mergeCell ref="K135:L135"/>
    <mergeCell ref="K136:L136"/>
    <mergeCell ref="K137:L137"/>
    <mergeCell ref="K138:L138"/>
    <mergeCell ref="K139:L139"/>
    <mergeCell ref="K152:L152"/>
    <mergeCell ref="K153:L153"/>
    <mergeCell ref="K154:L154"/>
    <mergeCell ref="K155:L155"/>
    <mergeCell ref="K156:L156"/>
    <mergeCell ref="K157:L157"/>
    <mergeCell ref="K146:L146"/>
    <mergeCell ref="K147:L147"/>
    <mergeCell ref="K148:L148"/>
    <mergeCell ref="K149:L149"/>
    <mergeCell ref="K150:L150"/>
    <mergeCell ref="K151:L151"/>
    <mergeCell ref="K164:L164"/>
    <mergeCell ref="K165:L165"/>
    <mergeCell ref="K166:L166"/>
    <mergeCell ref="K167:L167"/>
    <mergeCell ref="K168:L168"/>
    <mergeCell ref="K169:L169"/>
    <mergeCell ref="K158:L158"/>
    <mergeCell ref="K159:L159"/>
    <mergeCell ref="K160:L160"/>
    <mergeCell ref="K161:L161"/>
    <mergeCell ref="K162:L162"/>
    <mergeCell ref="K163:L163"/>
    <mergeCell ref="K176:L176"/>
    <mergeCell ref="K177:L177"/>
    <mergeCell ref="K178:L178"/>
    <mergeCell ref="K179:L179"/>
    <mergeCell ref="K180:L180"/>
    <mergeCell ref="K181:L181"/>
    <mergeCell ref="K170:L170"/>
    <mergeCell ref="K171:L171"/>
    <mergeCell ref="K172:L172"/>
    <mergeCell ref="K173:L173"/>
    <mergeCell ref="K174:L174"/>
    <mergeCell ref="K175:L175"/>
    <mergeCell ref="K188:L188"/>
    <mergeCell ref="K189:L189"/>
    <mergeCell ref="K190:L190"/>
    <mergeCell ref="K191:L191"/>
    <mergeCell ref="K192:L192"/>
    <mergeCell ref="K193:L193"/>
    <mergeCell ref="K182:L182"/>
    <mergeCell ref="K183:L183"/>
    <mergeCell ref="K184:L184"/>
    <mergeCell ref="K185:L185"/>
    <mergeCell ref="K186:L186"/>
    <mergeCell ref="K187:L187"/>
    <mergeCell ref="K200:L200"/>
    <mergeCell ref="K201:L201"/>
    <mergeCell ref="K202:L202"/>
    <mergeCell ref="K203:L203"/>
    <mergeCell ref="K204:L204"/>
    <mergeCell ref="K205:L205"/>
    <mergeCell ref="K194:L194"/>
    <mergeCell ref="K195:L195"/>
    <mergeCell ref="K196:L196"/>
    <mergeCell ref="K197:L197"/>
    <mergeCell ref="K198:L198"/>
    <mergeCell ref="K199:L199"/>
    <mergeCell ref="K212:L212"/>
    <mergeCell ref="K213:L213"/>
    <mergeCell ref="K214:L214"/>
    <mergeCell ref="K215:L215"/>
    <mergeCell ref="K216:L216"/>
    <mergeCell ref="K217:L217"/>
    <mergeCell ref="K206:L206"/>
    <mergeCell ref="K207:L207"/>
    <mergeCell ref="K208:L208"/>
    <mergeCell ref="K209:L209"/>
    <mergeCell ref="K210:L210"/>
    <mergeCell ref="K211:L211"/>
    <mergeCell ref="K224:L224"/>
    <mergeCell ref="K225:L225"/>
    <mergeCell ref="K226:L226"/>
    <mergeCell ref="K227:L227"/>
    <mergeCell ref="K228:L228"/>
    <mergeCell ref="K229:L229"/>
    <mergeCell ref="K218:L218"/>
    <mergeCell ref="K219:L219"/>
    <mergeCell ref="K220:L220"/>
    <mergeCell ref="K221:L221"/>
    <mergeCell ref="K222:L222"/>
    <mergeCell ref="K223:L223"/>
    <mergeCell ref="K236:L236"/>
    <mergeCell ref="K237:L237"/>
    <mergeCell ref="K238:L238"/>
    <mergeCell ref="K239:L239"/>
    <mergeCell ref="K240:L240"/>
    <mergeCell ref="K241:L241"/>
    <mergeCell ref="K230:L230"/>
    <mergeCell ref="K231:L231"/>
    <mergeCell ref="K232:L232"/>
    <mergeCell ref="K233:L233"/>
    <mergeCell ref="K234:L234"/>
    <mergeCell ref="K235:L235"/>
    <mergeCell ref="K248:L248"/>
    <mergeCell ref="K249:L249"/>
    <mergeCell ref="K250:L250"/>
    <mergeCell ref="K251:L251"/>
    <mergeCell ref="K252:L252"/>
    <mergeCell ref="K253:L253"/>
    <mergeCell ref="K242:L242"/>
    <mergeCell ref="K243:L243"/>
    <mergeCell ref="K244:L244"/>
    <mergeCell ref="K245:L245"/>
    <mergeCell ref="K246:L246"/>
    <mergeCell ref="K247:L247"/>
    <mergeCell ref="K260:L260"/>
    <mergeCell ref="K261:L261"/>
    <mergeCell ref="K262:L262"/>
    <mergeCell ref="K263:L263"/>
    <mergeCell ref="K264:L264"/>
    <mergeCell ref="K265:L265"/>
    <mergeCell ref="K254:L254"/>
    <mergeCell ref="K255:L255"/>
    <mergeCell ref="K256:L256"/>
    <mergeCell ref="K257:L257"/>
    <mergeCell ref="K258:L258"/>
    <mergeCell ref="K259:L259"/>
    <mergeCell ref="K272:L272"/>
    <mergeCell ref="K273:L273"/>
    <mergeCell ref="K274:L274"/>
    <mergeCell ref="K275:L275"/>
    <mergeCell ref="K276:L276"/>
    <mergeCell ref="K277:L277"/>
    <mergeCell ref="K266:L266"/>
    <mergeCell ref="K267:L267"/>
    <mergeCell ref="K268:L268"/>
    <mergeCell ref="K269:L269"/>
    <mergeCell ref="K270:L270"/>
    <mergeCell ref="K271:L271"/>
    <mergeCell ref="K284:L284"/>
    <mergeCell ref="K285:L285"/>
    <mergeCell ref="K286:L286"/>
    <mergeCell ref="K287:L287"/>
    <mergeCell ref="K288:L288"/>
    <mergeCell ref="K289:L289"/>
    <mergeCell ref="K278:L278"/>
    <mergeCell ref="K279:L279"/>
    <mergeCell ref="K280:L280"/>
    <mergeCell ref="K281:L281"/>
    <mergeCell ref="K282:L282"/>
    <mergeCell ref="K283:L283"/>
    <mergeCell ref="K308:L308"/>
    <mergeCell ref="K309:L309"/>
    <mergeCell ref="K310:L310"/>
    <mergeCell ref="K311:L311"/>
    <mergeCell ref="C11:I11"/>
    <mergeCell ref="B15:C15"/>
    <mergeCell ref="K302:L302"/>
    <mergeCell ref="K303:L303"/>
    <mergeCell ref="K304:L304"/>
    <mergeCell ref="K305:L305"/>
    <mergeCell ref="K306:L306"/>
    <mergeCell ref="K307:L307"/>
    <mergeCell ref="K296:L296"/>
    <mergeCell ref="K297:L297"/>
    <mergeCell ref="K298:L298"/>
    <mergeCell ref="K299:L299"/>
    <mergeCell ref="K300:L300"/>
    <mergeCell ref="K301:L301"/>
    <mergeCell ref="K290:L290"/>
    <mergeCell ref="K291:L291"/>
    <mergeCell ref="K292:L292"/>
    <mergeCell ref="K293:L293"/>
    <mergeCell ref="K294:L294"/>
    <mergeCell ref="K295:L295"/>
    <mergeCell ref="A1:L2"/>
    <mergeCell ref="A3:L3"/>
    <mergeCell ref="A7:J7"/>
    <mergeCell ref="A9:J9"/>
    <mergeCell ref="A15:A16"/>
    <mergeCell ref="D15:E15"/>
    <mergeCell ref="F15:I16"/>
    <mergeCell ref="J15:J16"/>
    <mergeCell ref="K15:L16"/>
    <mergeCell ref="A8:O8"/>
    <mergeCell ref="A13:L13"/>
  </mergeCells>
  <dataValidations count="1">
    <dataValidation allowBlank="1" showInputMessage="1" showErrorMessage="1" promptTitle="DENOMINAZIONE SERVIZIO" prompt="In questa colonna occorre indicare esattamente la denominazione del servizio riportata in sede di redazione del Piano di Zona rispettando altresì l'ordine progressivo dei servizi utilizzato al momento della programmazione" sqref="C17:C22" xr:uid="{00000000-0002-0000-0200-000000000000}"/>
  </dataValidations>
  <printOptions horizontalCentered="1"/>
  <pageMargins left="0.15748031496062992" right="0.74803149606299213" top="0.35433070866141736" bottom="0.98425196850393704" header="0.23622047244094491" footer="0.51181102362204722"/>
  <pageSetup paperSize="9"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BUDGET</vt:lpstr>
      <vt:lpstr>SCHEDA REND</vt:lpstr>
      <vt:lpstr>ELENCO ATTI DI IMPEGNO</vt:lpstr>
      <vt:lpstr>BUDGET!Area_stampa</vt:lpstr>
      <vt:lpstr>'ELENCO ATTI DI IMPEGNO'!Area_stampa</vt:lpstr>
      <vt:lpstr>'SCHEDA REND'!Area_stampa</vt:lpstr>
      <vt:lpstr>'ELENCO ATTI DI IMPEGNO'!Titoli_stampa</vt:lpstr>
      <vt:lpstr>'SCHEDA REND'!Titoli_stampa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Pro</dc:creator>
  <cp:lastModifiedBy>UTENTE</cp:lastModifiedBy>
  <cp:lastPrinted>2021-09-08T07:49:22Z</cp:lastPrinted>
  <dcterms:created xsi:type="dcterms:W3CDTF">2011-03-08T10:29:50Z</dcterms:created>
  <dcterms:modified xsi:type="dcterms:W3CDTF">2021-10-28T08:35:34Z</dcterms:modified>
</cp:coreProperties>
</file>